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METAS INIDCADORES SANITARIOS 2023\"/>
    </mc:Choice>
  </mc:AlternateContent>
  <xr:revisionPtr revIDLastSave="0" documentId="13_ncr:1_{D3276ED9-58E3-44E5-9561-5C4DA4D953E5}" xr6:coauthVersionLast="47" xr6:coauthVersionMax="47" xr10:uidLastSave="{00000000-0000-0000-0000-000000000000}"/>
  <bookViews>
    <workbookView minimized="1" xWindow="17595" yWindow="16050" windowWidth="2400" windowHeight="585" xr2:uid="{E6FE34CF-C51A-47D8-8285-143CFB8479CA}"/>
  </bookViews>
  <sheets>
    <sheet name="DESCRIP. INDICADO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11" i="1"/>
  <c r="I6" i="1"/>
  <c r="I16" i="1"/>
  <c r="I10" i="1"/>
  <c r="I15" i="1"/>
  <c r="I7" i="1"/>
  <c r="I20" i="1"/>
  <c r="I13" i="1"/>
  <c r="I4" i="1"/>
  <c r="I12" i="1"/>
  <c r="I18" i="1"/>
  <c r="I19" i="1"/>
  <c r="I21" i="1"/>
  <c r="I5" i="1"/>
  <c r="I14" i="1"/>
  <c r="I17" i="1"/>
  <c r="I8" i="1"/>
  <c r="I9" i="1"/>
</calcChain>
</file>

<file path=xl/sharedStrings.xml><?xml version="1.0" encoding="utf-8"?>
<sst xmlns="http://schemas.openxmlformats.org/spreadsheetml/2006/main" count="159" uniqueCount="126">
  <si>
    <t xml:space="preserve"> INDICADORES SANITARIOS  E.S DE ALIMENTACION Y NUTRICION SALUDABLE RED MOYOBAMBA - 2023</t>
  </si>
  <si>
    <t>META</t>
  </si>
  <si>
    <t>N°</t>
  </si>
  <si>
    <t xml:space="preserve">TIPO DE INDICADOR </t>
  </si>
  <si>
    <t>NOMBRE DEL INDICADOR</t>
  </si>
  <si>
    <t>DEFINICION 
OPERACIONAL
DEL INDICADOR</t>
  </si>
  <si>
    <t>NUMERADOR</t>
  </si>
  <si>
    <t>DENOMINADOR</t>
  </si>
  <si>
    <t>AREA</t>
  </si>
  <si>
    <t>RED MOYOBAMBA</t>
  </si>
  <si>
    <t>HOSPITAL</t>
  </si>
  <si>
    <t>csmc</t>
  </si>
  <si>
    <t>C.S. LLUYLLUCUCHA - PRIMAVERA</t>
  </si>
  <si>
    <t>C.S. LLUYLLUCUCHA</t>
  </si>
  <si>
    <t>P.S. MARONA</t>
  </si>
  <si>
    <t>P.S. QUILLOALLPA</t>
  </si>
  <si>
    <t>P.S. SUGLLAQUIRO</t>
  </si>
  <si>
    <t>P.S. TAHUISHCO</t>
  </si>
  <si>
    <t>P.S. SAN MATEO</t>
  </si>
  <si>
    <t>P.S. CORDILLERA
 ANDINA</t>
  </si>
  <si>
    <t>P.S. LA FLOR DE 
LA PRIMAVERA</t>
  </si>
  <si>
    <t>P.S. EL CONDOR</t>
  </si>
  <si>
    <t>P.S. LA PRIMAVERA</t>
  </si>
  <si>
    <t>C.S. JERILLO</t>
  </si>
  <si>
    <t>P.S. RAMIREZ</t>
  </si>
  <si>
    <t>C.S. LA HUARPIA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</si>
  <si>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</si>
  <si>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</si>
  <si>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</si>
  <si>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</si>
  <si>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</si>
  <si>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</si>
  <si>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</si>
  <si>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ALTO SAN 
MARTIN</t>
  </si>
  <si>
    <t>P.S. JERICOB</t>
  </si>
  <si>
    <t>P.S. SAN MARCOS</t>
  </si>
  <si>
    <t>C.S. JEPELACIO</t>
  </si>
  <si>
    <t>P.S. CARRIZAL</t>
  </si>
  <si>
    <t>P.S. SHUCSHUYACU</t>
  </si>
  <si>
    <t>P.S. NUEVO 
SAN MIGUEL</t>
  </si>
  <si>
    <t>P.S. PACAYPITE</t>
  </si>
  <si>
    <t>C.S. ROQUE</t>
  </si>
  <si>
    <t>P.S. ALAN
 GARCIA</t>
  </si>
  <si>
    <t>P.S. PORVENIR
 DEL NORTE</t>
  </si>
  <si>
    <t>C.S. CALZADA</t>
  </si>
  <si>
    <t>P.S. OCHAME</t>
  </si>
  <si>
    <t>P.S. SANTA ROSA
 DE OROMINA</t>
  </si>
  <si>
    <t>P.S. SANTA ROSA 
BAJO TANGUMI</t>
  </si>
  <si>
    <t>C.S. PUEBLO
 LIBRE</t>
  </si>
  <si>
    <t>P.S. MORROYACU</t>
  </si>
  <si>
    <t>P.S. SHIMPIYACU</t>
  </si>
  <si>
    <t>P.S. NUEVA 
HUANCABAMBA</t>
  </si>
  <si>
    <t>INDICADOR</t>
  </si>
  <si>
    <t xml:space="preserve"> Proporción de niños  menores de 5 años  de edad con DCI (Patrón de  Referencia  OMS).</t>
  </si>
  <si>
    <t>En el año 2021, el 11.5% de la población menor de cinco años de edad del país sufrió desnutrición crónica según el Patrón de la Organización Mundial de la Salud (OMS)</t>
  </si>
  <si>
    <t>N° Niños menores de 5 años de edad con DCI</t>
  </si>
  <si>
    <t>N° de Niños menores de 5 años de edad programados ( Padrón Nominal 2021)</t>
  </si>
  <si>
    <t>ESAN</t>
  </si>
  <si>
    <t xml:space="preserve">  Proporción de Niños de 6 a 35 meses  de edad con Amenia (Patrón de  Referencia  OMS).</t>
  </si>
  <si>
    <t>En el año 2021, el 38.8% de la población menor de tres años de edad del país sufrió aenemia según el Patrón de la Organización Mundial de la Salud (OMS)</t>
  </si>
  <si>
    <t>N° Niños de 6 a 35 meses de edad con Anemia Infantil</t>
  </si>
  <si>
    <t>N° de Niños  de 6 a 35 meses  de edad programados ( Padrón Nominal 2021)</t>
  </si>
  <si>
    <t>Niños de 4 meses que  inician Sumplementación con Hierro en Gotas.</t>
  </si>
  <si>
    <t xml:space="preserve">Entrega el suplemento de hierro (Sulfato Ferroso o Hierro Polimaltosa) de acuerdo al esquema vigente.
1.- Al niño nacido a término le corresponde la entrega de suplemento de hierro a los 4 y 5 meses de edad.
</t>
  </si>
  <si>
    <t>N° Niños  de 4 meses que inician suplementación con Hierro en Gotas</t>
  </si>
  <si>
    <t>Total Niños  de 4 meses  programados  en Padrón Nominal  2021</t>
  </si>
  <si>
    <t>Niños menores de 12 meses de edad con suplemento de Hierro y otros Micronutrientes.</t>
  </si>
  <si>
    <t xml:space="preserve"> 1- A partir de los 6  hasta los 11 meses de edad le corresponde la entrega de hierro durante 6 meses continuos. 
</t>
  </si>
  <si>
    <t>N° Niños de 6 a 12 meses de edad sin anemia que han recibido Suplemento de Hierro y otros  Micronutrientes ( TA ).</t>
  </si>
  <si>
    <t>Total Niños   de 6 a 11 meses de edad sin anemia  programados (Padrón Nominal 2021).</t>
  </si>
  <si>
    <t>Niños  de 24 meses de edad con suplemento de Hierro y otros Micronutrientes.</t>
  </si>
  <si>
    <t xml:space="preserve"> Entrega el suplemento de hierro (Sulfato Ferroso, Hierro Polimaltosa o micronutrientes o multivitaminicos) de acuerdo al esquema vigente.
 1 - A partir de los 24 meses hasta los 35 meses de edad le corresponde la entrega de suplemento de hierro, durante 06 meses contínuos.
</t>
  </si>
  <si>
    <t>N° Niños de 24 a 35 meses de edad sin anemia que han recibido Suplemento de Hierro y otros  Micronutrientes ( TA ).</t>
  </si>
  <si>
    <t>Total Niños   de 24 a 35 meses de edad sin anemia  programados (Padrón Nominal 2021).</t>
  </si>
  <si>
    <t xml:space="preserve">INDICADOR TRAZADOR </t>
  </si>
  <si>
    <t>Niños menores de 36 meses de edad con suplemento de Hierro y otros Micronutrientes.</t>
  </si>
  <si>
    <r>
      <t xml:space="preserve">1.- Entrega el suplemento de hierro (Sulfato Ferroso, Hierro Polimaltosa o micronutrientes o multivitaminicos) de acuerdo al esquema vigente.
 100% de niños y niñas menores de 1 año sin anemia, (con SIS, sin Seguro y sin Dato) registrados en el padrón nominal (incluye los niños con BPN,   prematuros y nacidos a término con adecuado peso al nacer).
</t>
    </r>
    <r>
      <rPr>
        <b/>
        <sz val="12"/>
        <color theme="1"/>
        <rFont val="Calibri"/>
        <family val="2"/>
        <scheme val="minor"/>
      </rPr>
      <t>Más</t>
    </r>
    <r>
      <rPr>
        <sz val="12"/>
        <rFont val="Arial"/>
        <family val="2"/>
      </rPr>
      <t xml:space="preserve">
100% de niños y niñas de 24 a 35 meses sin anemia (con SIS, sin Seguro y sin Dato) registrados en el padrón nominal. Para la estimaciòn de niños y niñas sin anemia se utilizará la prevalencia de anemia, según ENDES actual.   
</t>
    </r>
  </si>
  <si>
    <t>N° Niños menores de 36 meses de edad sin anemia que han recibido Suplemento de Hierro y otros  Micronutrientes ( TA ).</t>
  </si>
  <si>
    <t>Total Niños menores de 36 meses  de edad sin anemia programados (Padrón Nominal 2021).</t>
  </si>
  <si>
    <t>Niños menores de un año  con  Suplemento de Vitamina A</t>
  </si>
  <si>
    <t xml:space="preserve">Conjunto de intervenciones realizadas por el profesional de la salud responsable de la atención del niño (Médico, Enfermera y Nutricionista) y comprende:
1.-  Administración de suplemento de vitamina "A" de acuerdo a esquema vigente:
       100,000 UI a niños menores de 1 año (con SIS, sin Seguro y sin Dato) registrados en el padrón nominal de los distritos con pobreza y extrema pobreza según el Mapa de Pobreza Monetaria Regional o Provincial o Distrital del INEI.                                                                                                                    </t>
  </si>
  <si>
    <t>N° Niños menores de 1 año que han recibido Suplemento de Vitamina A</t>
  </si>
  <si>
    <t>Total Niños menores de 1 año  programados ( Padrón Nomina 2021).</t>
  </si>
  <si>
    <t xml:space="preserve"> Niños  de 12 a 59 meses con  Suplemento de Vitamina A  </t>
  </si>
  <si>
    <t xml:space="preserve">Conjunto de intervenciones realizadas por el profesional de la salud responsable de la atención del niño (Médico, Enfermera y Nutricionista) y comprende:
1.-  Administración de suplemento de vitamina "A" de acuerdo a esquema vigente:
            200,000 UI a los 12 meses y luego cada 6 meses hasta los 59 meses.
</t>
  </si>
  <si>
    <t xml:space="preserve">N° Niños  de 12 a 59 meses que han recibido Suplemento de Vitamina A  (TA :  segunda entrega) </t>
  </si>
  <si>
    <t>Total Niños de 12 a 59 meses de edad  programados (Padrón Nominal 2021).</t>
  </si>
  <si>
    <t xml:space="preserve"> Niño menor de 5 años con suplemento de vitamina A</t>
  </si>
  <si>
    <r>
      <t xml:space="preserve">Conjunto de intervenciones realizadas por el profesional de la salud responsable de la atención del niño (Médico, Enfermera y Nutricionista) y comprende:
1.-  Administración de suplemento de vitamina "A" de acuerdo a esquema vigente:
       100,000 UI en menores de 1 año
       200,000 UI a los 12 meses y luego cada 6 meses hasta los 59 meses.
</t>
    </r>
    <r>
      <rPr>
        <strike/>
        <sz val="12"/>
        <rFont val="Calibri"/>
        <family val="2"/>
      </rPr>
      <t xml:space="preserve">
</t>
    </r>
  </si>
  <si>
    <t xml:space="preserve">N° Niños  de 6 a 59 meses que han recibido Suplemento de Vitamina A  (TA :  segunda entrega) </t>
  </si>
  <si>
    <t>Total Niños de 6 a 59 meses de edad  programados  (Padrón Nominal 2021).</t>
  </si>
  <si>
    <t>Niños de 6 a 11 meses de edad con Dosaje de Hemoglobina</t>
  </si>
  <si>
    <r>
      <t xml:space="preserve">. Es  realizado por personal de salud (profesional o técnico) capacitado y comprende:
- Un dosaje de hemoglobina a los 6 meses de edad </t>
    </r>
    <r>
      <rPr>
        <strike/>
        <sz val="12"/>
        <rFont val="Calibri"/>
        <family val="2"/>
      </rPr>
      <t xml:space="preserve">
</t>
    </r>
  </si>
  <si>
    <t>N° Niños de 6 a 11 meses de edad que se ha realizado el Dosaje de Hemoglobina  (  según NTS N° 134).</t>
  </si>
  <si>
    <t>N° de Niños  de 6 a 11 meses  de edad programados  (Padrón Nominal 2021).</t>
  </si>
  <si>
    <t>Niños de 12 a 23 meses de edad con Dosaje de Hemoglobina</t>
  </si>
  <si>
    <r>
      <t xml:space="preserve"> comprende:
1.- Una medición de hemoglobina, a los 12 meses de edad  y cada 6 meses hasta cumplir los 2 años de edad .
</t>
    </r>
    <r>
      <rPr>
        <strike/>
        <sz val="12"/>
        <rFont val="Calibri"/>
        <family val="2"/>
      </rPr>
      <t xml:space="preserve">
</t>
    </r>
  </si>
  <si>
    <t>N° Niños de 12 a 23 meses de edad que se ha realizado el Dosaje de Hemoglobina  (  según NTS N° 134).</t>
  </si>
  <si>
    <t>N° de Niños  de 12 a 23 meses  de edad programados  (Padrón Nominal 2021).</t>
  </si>
  <si>
    <t>Niños de 24 a 35 meses de edad con Dosaje de Hemoglobina</t>
  </si>
  <si>
    <r>
      <t xml:space="preserve"> comprende:
- A partir de los 2 años de edad medición de hemoglobina 1 vez al año.
- Registro de la atencion segun corresponda (HC, E-qhali, tarjeta de atencion integral del niño/a, HIS y FUA)
</t>
    </r>
    <r>
      <rPr>
        <strike/>
        <sz val="12"/>
        <rFont val="Calibri"/>
        <family val="2"/>
      </rPr>
      <t xml:space="preserve">
</t>
    </r>
  </si>
  <si>
    <t>N° Niños de 24 a 35 meses de edad que se ha realizado el Dosaje de Hemoglobina  (  según NTS N° 134).</t>
  </si>
  <si>
    <t>N° de Niños  de 24 a 35 meses  de edad programados  (Padrón Nominal 2021).</t>
  </si>
  <si>
    <t>Niños de 6 a 35 meses de edad con Dosaje de Hemoglobina</t>
  </si>
  <si>
    <r>
      <t xml:space="preserve">Procedimiento como medio de apoyo al diagnóstico, para determinar la concentración de hemoglobina en sangre y controlar la eficacia de la suplementación con hierro y otros micronutrientes, la metodología que se utiliza es la detección fotométrica a través del hemoglobinómetro que permite realizar lecturas directas de la cantidad total de la hemoglobina en sangre total. Es  realizado por personal de salud (profesional o técnico) capacitado y comprende:
1.- Una medición de hemoglobina, a los 6 meses de edad  y cada 6 meses hasta cumplir los 2 años de edad .
2.- A partir de los 2 años de edad medición de hemoglobina 1 vez al año.
3.- Registro de la atencion segun corresponda (HC, E-qhali, tarjeta de atencion integral del niño/a, HIS y FUA)
</t>
    </r>
    <r>
      <rPr>
        <strike/>
        <sz val="12"/>
        <rFont val="Calibri"/>
        <family val="2"/>
      </rPr>
      <t xml:space="preserve">
</t>
    </r>
  </si>
  <si>
    <t>N° Niños de 6 a 35 meses de edad que se ha realizado el Dosaje de Hemoglobina  (  según NTS N° 134).</t>
  </si>
  <si>
    <t>N° de Niños  de 6 a 35 meses  de edad programados  (Padrón Nominal 2021).</t>
  </si>
  <si>
    <t xml:space="preserve">Seguimiento del cumplimiento de la Suplementación  con Hierro y micronutriente en el niño y niña menor de 12 meses </t>
  </si>
  <si>
    <t>Es el  seguimiento a los que reciben suplementos de hierro o micronutriente, de forma preventiva 
- Esta puede ser realizada de manera presencial, a través de visita domiciliaria y no presencial a través de la Teleorientación y Telemonitoreo.
-La frecuencia de estas intervenciones, se basan en lo establecido en la normatividad vigente.
-Registro de la atención en: Historia Clínica, Tarjeta de Atención Integral del niño y niña, HIS, FUA
-Entrega de material educativo y comunicacional escrito, en las actividades de seguimiento presencial (visita domiciliaria).</t>
  </si>
  <si>
    <t>Nro de niños menores de 12 meses sin anemia que han recibido seguimiento  por V.D o teteorientacion o telemonitoreo</t>
  </si>
  <si>
    <t>Nro de niños menores de 12 meses sin anemia programados  (Padrón Nominal 2021).</t>
  </si>
  <si>
    <t>ANEMIA</t>
  </si>
  <si>
    <t>Tratamiento de los casos de anemia por deficiencia de hierro en niños  menores de 36 meses, atendidos de manera ambulatoria (presencial) o no presencial.  
-Administración de tratamiento
-Dosaje de hemoglobina para el control del tratamiento.
-Si al segundo control del dosaje de hemoglobina (luego de tres meses de suplementación), la anemia persiste sin evolución favorable, se referirá a un establecimiento de mayor complejidad para las pruebas bioquímicas correspondientes
-Consulta médica o consulta por personal de salud capacitado, presencial o no presencial (Teleconsulta, Teleinterconsulta). Consulta nutricional presencial o no presencial (Teleconsulta, Teleinterconsulta).
-Consejería nutricional presencial o no presencial (Teleorientación).
-Monitoreo y seguimiento presencial mediante la visita domiciliaria y no presencial a través del Telemonitoreo.
-Registro de la atención en: Historia Clínica, E-qhali, Tarjeta de Atención Integral del niño y niña, HIS, FUA, FUAT.
-Entrega de material educativo y comunicacional escrito o virtual, según sea el caso.</t>
  </si>
  <si>
    <t>Nro de niños  menores de 36 meses con anemia que recibieron tto completo  y cuentan con TA (termino de administración)</t>
  </si>
  <si>
    <t>Nro de niños  menores de 36 meses con anemia estimados a partir de la prevalencia de anemia regional del año anterior y/o vigente (45.1%)</t>
  </si>
  <si>
    <t>NIÑOS MENORES DE 1 AÑO CON ANEMIA</t>
  </si>
  <si>
    <t>Tratamiento de los casos de anemia por deficiencia de hierro 
-Administración de tratamiento
-Dosaje de hemoglobina para el control del tratamiento.
-Si al segundo control del dosaje de hemoglobina (luego de tres meses de suplementación), la anemia persiste sin evolución favorable, se referirá a un establecimiento de mayor complejidad 
-Consulta médica o consulta por personal de salud capacitado, presencial o no presencial (Teleconsulta, Teleinterconsulta). Consulta nutricional presencial o no presencial (Teleconsulta, Teleinterconsulta).
-Consejería nutricional presencial o no presencial (Teleorientación).
-Monitoreo y seguimiento presencial mediante la visita domiciliaria y no presencial a través del Telemonitoreo.
-Registro de la atención en: Historia Clínica, E-qhali, Tarjeta de Atención Integral del niño y niña, HIS, FUA, FUAT.
-Entrega de material educativo y comunicacional escrito o virtual, según sea el caso.</t>
  </si>
  <si>
    <t>Nro de niños  menores de 12 meses con anemia que recibieron tto completo  y cuentan con TA (termino de administración)  a los 12 meses.</t>
  </si>
  <si>
    <t>Nro de niños  menores de 12 meses con anemia estimados a partir de la prevalencia de anemia regional del año anterior y/o vigente (66%)</t>
  </si>
  <si>
    <t>NIÑOS DE 1 AÑO CON ANEMIA</t>
  </si>
  <si>
    <t>Nro de niños  de 12 a 23 meses con anemia que recibieron tto completo  y cuentan con TA (termino de administración)</t>
  </si>
  <si>
    <t>Nro de niños  de 12 a 23 meses con anemia estimados a partir de la prevalencia de anemia regional del año anterior y/o vigente (43.3%)</t>
  </si>
  <si>
    <t>NIÑOS  DE 2 AÑOS CON ANEMIA</t>
  </si>
  <si>
    <t>Nro de niños de 24 a 35 meses con anemia que recibieron tto completo  y cuentan con TA (termino de administración)</t>
  </si>
  <si>
    <t>Nro de niños de  24 a 35 meses con anemia estimados a partir de la prevalencia de anemia regional del año anterior y/o vigente (26.1%)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</si>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</sst>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  <font>
      <strike/>
      <sz val="12"/>
      <name val="Calibri"/>
      <family val="2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" fillId="0" borderId="0"/>
    <xf numFmtId="0" fontId="7" fillId="0" borderId="0"/>
  </cellStyleXfs>
  <cellXfs count="64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1" fillId="0" borderId="1" xfId="1" applyBorder="1"/>
    <xf numFmtId="0" fontId="5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1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8" fillId="4" borderId="1" xfId="2" applyFont="1" applyFill="1" applyBorder="1" applyAlignment="1">
      <alignment horizontal="left" vertical="center" wrapText="1"/>
    </xf>
    <xf numFmtId="0" fontId="9" fillId="4" borderId="1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center" vertical="center"/>
    </xf>
    <xf numFmtId="164" fontId="11" fillId="4" borderId="1" xfId="1" applyNumberFormat="1" applyFont="1" applyFill="1" applyBorder="1" applyAlignment="1">
      <alignment horizontal="center" vertical="center"/>
    </xf>
    <xf numFmtId="164" fontId="12" fillId="4" borderId="1" xfId="3" applyNumberFormat="1" applyFont="1" applyFill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8" fillId="5" borderId="1" xfId="2" applyFont="1" applyFill="1" applyBorder="1" applyAlignment="1">
      <alignment horizontal="left" vertical="center" wrapText="1"/>
    </xf>
    <xf numFmtId="0" fontId="8" fillId="4" borderId="1" xfId="2" applyFont="1" applyFill="1" applyBorder="1" applyAlignment="1" applyProtection="1">
      <alignment horizontal="left" vertical="center" wrapText="1"/>
      <protection locked="0"/>
    </xf>
    <xf numFmtId="164" fontId="12" fillId="4" borderId="1" xfId="1" applyNumberFormat="1" applyFont="1" applyFill="1" applyBorder="1" applyAlignment="1">
      <alignment horizontal="center" vertical="center"/>
    </xf>
    <xf numFmtId="165" fontId="12" fillId="4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8" fillId="6" borderId="1" xfId="2" applyFont="1" applyFill="1" applyBorder="1" applyAlignment="1" applyProtection="1">
      <alignment horizontal="left" vertical="center" wrapText="1"/>
      <protection locked="0"/>
    </xf>
    <xf numFmtId="0" fontId="9" fillId="6" borderId="1" xfId="1" applyFont="1" applyFill="1" applyBorder="1" applyAlignment="1">
      <alignment horizontal="left" vertical="center" wrapText="1"/>
    </xf>
    <xf numFmtId="0" fontId="10" fillId="6" borderId="1" xfId="1" applyFont="1" applyFill="1" applyBorder="1" applyAlignment="1">
      <alignment horizontal="center" vertical="center"/>
    </xf>
    <xf numFmtId="164" fontId="11" fillId="6" borderId="1" xfId="1" applyNumberFormat="1" applyFont="1" applyFill="1" applyBorder="1" applyAlignment="1">
      <alignment horizontal="center" vertical="center"/>
    </xf>
    <xf numFmtId="164" fontId="12" fillId="6" borderId="1" xfId="1" applyNumberFormat="1" applyFont="1" applyFill="1" applyBorder="1" applyAlignment="1">
      <alignment horizontal="center" vertical="center"/>
    </xf>
    <xf numFmtId="0" fontId="1" fillId="6" borderId="1" xfId="1" applyFill="1" applyBorder="1" applyAlignment="1">
      <alignment vertical="center"/>
    </xf>
    <xf numFmtId="165" fontId="15" fillId="4" borderId="1" xfId="4" applyNumberFormat="1" applyFont="1" applyFill="1" applyBorder="1" applyAlignment="1">
      <alignment horizontal="center" vertical="center"/>
    </xf>
    <xf numFmtId="164" fontId="16" fillId="4" borderId="1" xfId="1" applyNumberFormat="1" applyFont="1" applyFill="1" applyBorder="1" applyAlignment="1">
      <alignment horizontal="center" vertical="center"/>
    </xf>
    <xf numFmtId="0" fontId="8" fillId="6" borderId="1" xfId="2" applyFont="1" applyFill="1" applyBorder="1" applyAlignment="1">
      <alignment horizontal="left" vertical="center" wrapText="1"/>
    </xf>
    <xf numFmtId="0" fontId="17" fillId="6" borderId="1" xfId="1" applyFont="1" applyFill="1" applyBorder="1" applyAlignment="1">
      <alignment horizontal="justify" vertical="center" wrapText="1"/>
    </xf>
    <xf numFmtId="0" fontId="17" fillId="4" borderId="1" xfId="1" applyFont="1" applyFill="1" applyBorder="1" applyAlignment="1">
      <alignment horizontal="justify" vertical="top" wrapText="1"/>
    </xf>
    <xf numFmtId="0" fontId="19" fillId="6" borderId="1" xfId="1" applyFont="1" applyFill="1" applyBorder="1" applyAlignment="1">
      <alignment horizontal="center" vertical="center"/>
    </xf>
    <xf numFmtId="0" fontId="19" fillId="6" borderId="1" xfId="1" applyFont="1" applyFill="1" applyBorder="1" applyAlignment="1">
      <alignment horizontal="center" vertical="center" wrapText="1"/>
    </xf>
    <xf numFmtId="0" fontId="17" fillId="6" borderId="1" xfId="1" applyFont="1" applyFill="1" applyBorder="1" applyAlignment="1">
      <alignment horizontal="left" vertical="center" wrapText="1"/>
    </xf>
    <xf numFmtId="0" fontId="17" fillId="6" borderId="1" xfId="1" applyFont="1" applyFill="1" applyBorder="1" applyAlignment="1">
      <alignment vertical="center" wrapText="1"/>
    </xf>
    <xf numFmtId="0" fontId="20" fillId="6" borderId="1" xfId="1" applyFont="1" applyFill="1" applyBorder="1" applyAlignment="1">
      <alignment horizontal="center" vertical="center"/>
    </xf>
    <xf numFmtId="164" fontId="21" fillId="6" borderId="1" xfId="1" applyNumberFormat="1" applyFont="1" applyFill="1" applyBorder="1" applyAlignment="1">
      <alignment horizontal="center" vertical="center"/>
    </xf>
    <xf numFmtId="164" fontId="21" fillId="4" borderId="1" xfId="1" applyNumberFormat="1" applyFont="1" applyFill="1" applyBorder="1" applyAlignment="1">
      <alignment horizontal="center" vertical="center"/>
    </xf>
    <xf numFmtId="164" fontId="15" fillId="6" borderId="1" xfId="1" applyNumberFormat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" fillId="0" borderId="3" xfId="1" applyBorder="1"/>
    <xf numFmtId="0" fontId="1" fillId="0" borderId="2" xfId="1" applyBorder="1"/>
    <xf numFmtId="0" fontId="1" fillId="0" borderId="2" xfId="1" applyBorder="1" applyAlignment="1">
      <alignment horizontal="center"/>
    </xf>
    <xf numFmtId="0" fontId="1" fillId="0" borderId="2" xfId="1" applyBorder="1" applyAlignment="1">
      <alignment wrapText="1"/>
    </xf>
    <xf numFmtId="0" fontId="1" fillId="0" borderId="0" xfId="1"/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0" borderId="5" xfId="1" applyBorder="1"/>
    <xf numFmtId="0" fontId="1" fillId="0" borderId="4" xfId="1" applyBorder="1"/>
    <xf numFmtId="0" fontId="1" fillId="0" borderId="4" xfId="1" applyBorder="1" applyAlignment="1">
      <alignment horizontal="center"/>
    </xf>
    <xf numFmtId="0" fontId="1" fillId="0" borderId="4" xfId="1" applyBorder="1" applyAlignment="1">
      <alignment wrapText="1"/>
    </xf>
    <xf numFmtId="0" fontId="1" fillId="0" borderId="0" xfId="1" applyAlignment="1">
      <alignment horizontal="center"/>
    </xf>
    <xf numFmtId="0" fontId="1" fillId="0" borderId="0" xfId="1" applyAlignment="1">
      <alignment wrapText="1"/>
    </xf>
  </cellXfs>
  <cellStyles count="5">
    <cellStyle name="Normal" xfId="0" builtinId="0"/>
    <cellStyle name="Normal 2 3" xfId="2" xr:uid="{0DAF88F2-6E61-408F-9E4C-DE62F6893B01}"/>
    <cellStyle name="Normal 3 2" xfId="3" xr:uid="{E49BCB49-6D99-4916-B219-3C317DF172C9}"/>
    <cellStyle name="Normal 4" xfId="1" xr:uid="{6AC174EC-5295-44CD-AA1F-29324E2D2387}"/>
    <cellStyle name="Normal 8 2" xfId="4" xr:uid="{26C0DD2F-A04E-4F0A-9FDF-3117122E4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BDFAA-0546-4ADD-A453-C9A8716CF456}">
  <dimension ref="A1:BB60"/>
  <sheetViews>
    <sheetView tabSelected="1" zoomScale="80" zoomScaleNormal="80" workbookViewId="0">
      <pane xSplit="6" ySplit="3" topLeftCell="G16" activePane="bottomRight" state="frozen"/>
      <selection pane="topRight" activeCell="G1" sqref="G1"/>
      <selection pane="bottomLeft" activeCell="A4" sqref="A4"/>
      <selection pane="bottomRight" activeCell="G21" sqref="B4:G21"/>
    </sheetView>
  </sheetViews>
  <sheetFormatPr baseColWidth="10" defaultRowHeight="15" x14ac:dyDescent="0.25"/>
  <cols>
    <col min="1" max="1" width="5.7109375" style="55" customWidth="1"/>
    <col min="2" max="2" width="15.5703125" style="55" customWidth="1"/>
    <col min="3" max="3" width="33" style="55" customWidth="1"/>
    <col min="4" max="4" width="81.42578125" style="55" customWidth="1"/>
    <col min="5" max="5" width="30.5703125" style="55" customWidth="1"/>
    <col min="6" max="6" width="36.28515625" style="55" customWidth="1"/>
    <col min="7" max="7" width="11.5703125" style="55" customWidth="1"/>
    <col min="8" max="8" width="10" style="63" customWidth="1"/>
    <col min="9" max="12" width="9.7109375" style="62" customWidth="1"/>
    <col min="13" max="50" width="7.28515625" style="63" customWidth="1"/>
    <col min="51" max="16384" width="11.42578125" style="55"/>
  </cols>
  <sheetData>
    <row r="1" spans="1:51" s="4" customFormat="1" ht="16.5" customHeight="1" x14ac:dyDescent="0.25">
      <c r="A1" s="1" t="s">
        <v>0</v>
      </c>
      <c r="B1" s="1"/>
      <c r="C1" s="1"/>
      <c r="D1" s="1"/>
      <c r="E1" s="1"/>
      <c r="F1" s="1"/>
      <c r="G1" s="1"/>
      <c r="H1" s="3"/>
      <c r="I1" s="2"/>
      <c r="J1" s="2"/>
      <c r="K1" s="2"/>
      <c r="L1" s="2"/>
      <c r="M1" s="1" t="s">
        <v>1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1" s="4" customFormat="1" ht="33.75" customHeight="1" x14ac:dyDescent="0.25">
      <c r="A2" s="1"/>
      <c r="B2" s="1"/>
      <c r="C2" s="1"/>
      <c r="D2" s="1"/>
      <c r="E2" s="1"/>
      <c r="F2" s="1"/>
      <c r="G2" s="1"/>
      <c r="H2" s="3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1" s="9" customFormat="1" ht="107.25" customHeight="1" x14ac:dyDescent="0.25">
      <c r="A3" s="5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8" t="s">
        <v>13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</row>
    <row r="4" spans="1:51" s="16" customFormat="1" ht="80.25" customHeight="1" x14ac:dyDescent="0.25">
      <c r="A4" s="10">
        <v>1</v>
      </c>
      <c r="B4" s="10" t="s">
        <v>52</v>
      </c>
      <c r="C4" s="11" t="s">
        <v>53</v>
      </c>
      <c r="D4" s="12" t="s">
        <v>54</v>
      </c>
      <c r="E4" s="11" t="s">
        <v>55</v>
      </c>
      <c r="F4" s="11" t="s">
        <v>56</v>
      </c>
      <c r="G4" s="13" t="s">
        <v>57</v>
      </c>
      <c r="H4" s="15">
        <v>370.875</v>
      </c>
      <c r="I4" s="14">
        <f ca="1">SUM(H4:AX4)</f>
        <v>1303.0000000000005</v>
      </c>
      <c r="J4" s="14"/>
      <c r="K4" s="14"/>
      <c r="L4" s="14">
        <f>+H4-U4</f>
        <v>240.875</v>
      </c>
      <c r="M4" s="15">
        <v>12.19</v>
      </c>
      <c r="N4" s="15">
        <v>8.3949999999999996</v>
      </c>
      <c r="O4" s="15">
        <v>12.535</v>
      </c>
      <c r="P4" s="15">
        <v>21.62</v>
      </c>
      <c r="Q4" s="15">
        <v>2.2999999999999998</v>
      </c>
      <c r="R4" s="15">
        <v>13.8</v>
      </c>
      <c r="S4" s="15">
        <v>8.0500000000000007</v>
      </c>
      <c r="T4" s="15">
        <v>14.72</v>
      </c>
      <c r="U4" s="15">
        <v>130</v>
      </c>
      <c r="V4" s="15">
        <v>21.965</v>
      </c>
      <c r="W4" s="15">
        <v>8.0500000000000007</v>
      </c>
      <c r="X4" s="15">
        <v>17.48</v>
      </c>
      <c r="Y4" s="15">
        <v>34.844999999999999</v>
      </c>
      <c r="Z4" s="15">
        <v>8.3949999999999996</v>
      </c>
      <c r="AA4" s="15">
        <v>8.74</v>
      </c>
      <c r="AB4" s="15">
        <v>16.905000000000001</v>
      </c>
      <c r="AC4" s="15">
        <v>18.399999999999999</v>
      </c>
      <c r="AD4" s="15">
        <v>155.25</v>
      </c>
      <c r="AE4" s="15">
        <v>13.11</v>
      </c>
      <c r="AF4" s="15">
        <v>24.954999999999998</v>
      </c>
      <c r="AG4" s="15">
        <v>20.93</v>
      </c>
      <c r="AH4" s="15">
        <v>21.045000000000002</v>
      </c>
      <c r="AI4" s="15">
        <v>46.115000000000002</v>
      </c>
      <c r="AJ4" s="15">
        <v>14.03</v>
      </c>
      <c r="AK4" s="15">
        <v>20.47</v>
      </c>
      <c r="AL4" s="15">
        <v>12.65</v>
      </c>
      <c r="AM4" s="15">
        <v>15.18</v>
      </c>
      <c r="AN4" s="15">
        <v>55.43</v>
      </c>
      <c r="AO4" s="15">
        <v>12.994999999999999</v>
      </c>
      <c r="AP4" s="15">
        <v>11.845000000000001</v>
      </c>
      <c r="AQ4" s="15">
        <v>49.45</v>
      </c>
      <c r="AR4" s="15">
        <v>3.5649999999999999</v>
      </c>
      <c r="AS4" s="15">
        <v>6.7850000000000001</v>
      </c>
      <c r="AT4" s="15">
        <v>3.335</v>
      </c>
      <c r="AU4" s="15">
        <v>48.99</v>
      </c>
      <c r="AV4" s="15">
        <v>8.74</v>
      </c>
      <c r="AW4" s="15">
        <v>12.65</v>
      </c>
      <c r="AX4" s="15">
        <v>16.215</v>
      </c>
    </row>
    <row r="5" spans="1:51" s="16" customFormat="1" ht="47.25" customHeight="1" x14ac:dyDescent="0.25">
      <c r="A5" s="10">
        <v>2</v>
      </c>
      <c r="B5" s="10" t="s">
        <v>52</v>
      </c>
      <c r="C5" s="11" t="s">
        <v>58</v>
      </c>
      <c r="D5" s="12" t="s">
        <v>59</v>
      </c>
      <c r="E5" s="11" t="s">
        <v>60</v>
      </c>
      <c r="F5" s="11" t="s">
        <v>61</v>
      </c>
      <c r="G5" s="13" t="s">
        <v>57</v>
      </c>
      <c r="H5" s="15">
        <v>621.18799999999999</v>
      </c>
      <c r="I5" s="14">
        <f ca="1">SUM(H5:AX5)</f>
        <v>2133.3999999999996</v>
      </c>
      <c r="J5" s="14"/>
      <c r="K5" s="14"/>
      <c r="L5" s="14">
        <f>+H5-U5</f>
        <v>447.18799999999999</v>
      </c>
      <c r="M5" s="15">
        <v>20.175999999999998</v>
      </c>
      <c r="N5" s="15">
        <v>14.356</v>
      </c>
      <c r="O5" s="15">
        <v>18.236000000000001</v>
      </c>
      <c r="P5" s="15">
        <v>33.756</v>
      </c>
      <c r="Q5" s="15">
        <v>3.1039999999999996</v>
      </c>
      <c r="R5" s="15">
        <v>22.503999999999998</v>
      </c>
      <c r="S5" s="15">
        <v>15.907999999999999</v>
      </c>
      <c r="T5" s="15">
        <v>27.16</v>
      </c>
      <c r="U5" s="15">
        <v>174</v>
      </c>
      <c r="V5" s="15">
        <v>38.023999999999994</v>
      </c>
      <c r="W5" s="15">
        <v>15.131999999999998</v>
      </c>
      <c r="X5" s="15">
        <v>25.22</v>
      </c>
      <c r="Y5" s="15">
        <v>48.887999999999991</v>
      </c>
      <c r="Z5" s="15">
        <v>15.52</v>
      </c>
      <c r="AA5" s="15">
        <v>13.968</v>
      </c>
      <c r="AB5" s="15">
        <v>31.815999999999999</v>
      </c>
      <c r="AC5" s="15">
        <v>33.367999999999995</v>
      </c>
      <c r="AD5" s="15">
        <v>242.5</v>
      </c>
      <c r="AE5" s="15">
        <v>24.055999999999997</v>
      </c>
      <c r="AF5" s="15">
        <v>41.515999999999991</v>
      </c>
      <c r="AG5" s="15">
        <v>37.635999999999996</v>
      </c>
      <c r="AH5" s="15">
        <v>32.203999999999994</v>
      </c>
      <c r="AI5" s="15">
        <v>75.271999999999991</v>
      </c>
      <c r="AJ5" s="15">
        <v>22.116</v>
      </c>
      <c r="AK5" s="15">
        <v>36.859999999999992</v>
      </c>
      <c r="AL5" s="15">
        <v>19.788</v>
      </c>
      <c r="AM5" s="15">
        <v>30.263999999999996</v>
      </c>
      <c r="AN5" s="15">
        <v>109.41599999999998</v>
      </c>
      <c r="AO5" s="15">
        <v>20.563999999999997</v>
      </c>
      <c r="AP5" s="15">
        <v>18.623999999999999</v>
      </c>
      <c r="AQ5" s="15">
        <v>82.255999999999986</v>
      </c>
      <c r="AR5" s="15">
        <v>5.82</v>
      </c>
      <c r="AS5" s="15">
        <v>11.64</v>
      </c>
      <c r="AT5" s="15">
        <v>4.2679999999999998</v>
      </c>
      <c r="AU5" s="15">
        <v>83.031999999999982</v>
      </c>
      <c r="AV5" s="15">
        <v>13.968</v>
      </c>
      <c r="AW5" s="15">
        <v>22.891999999999999</v>
      </c>
      <c r="AX5" s="15">
        <v>26.383999999999997</v>
      </c>
    </row>
    <row r="6" spans="1:51" s="16" customFormat="1" ht="72" customHeight="1" x14ac:dyDescent="0.25">
      <c r="A6" s="10">
        <v>3</v>
      </c>
      <c r="B6" s="10" t="s">
        <v>52</v>
      </c>
      <c r="C6" s="17" t="s">
        <v>62</v>
      </c>
      <c r="D6" s="12" t="s">
        <v>63</v>
      </c>
      <c r="E6" s="18" t="s">
        <v>64</v>
      </c>
      <c r="F6" s="18" t="s">
        <v>65</v>
      </c>
      <c r="G6" s="13" t="s">
        <v>57</v>
      </c>
      <c r="H6" s="19">
        <v>245</v>
      </c>
      <c r="I6" s="14">
        <f ca="1">SUM(H6:AX6)</f>
        <v>1008</v>
      </c>
      <c r="J6" s="14"/>
      <c r="K6" s="14"/>
      <c r="L6" s="14">
        <f>+H6-U6</f>
        <v>136</v>
      </c>
      <c r="M6" s="19">
        <v>11</v>
      </c>
      <c r="N6" s="19">
        <v>2</v>
      </c>
      <c r="O6" s="19">
        <v>10</v>
      </c>
      <c r="P6" s="19">
        <v>21</v>
      </c>
      <c r="Q6" s="19">
        <v>0</v>
      </c>
      <c r="R6" s="19">
        <v>13</v>
      </c>
      <c r="S6" s="19">
        <v>5</v>
      </c>
      <c r="T6" s="19">
        <v>10</v>
      </c>
      <c r="U6" s="19">
        <v>109</v>
      </c>
      <c r="V6" s="19">
        <v>13</v>
      </c>
      <c r="W6" s="19">
        <v>7</v>
      </c>
      <c r="X6" s="19">
        <v>19</v>
      </c>
      <c r="Y6" s="19">
        <v>35</v>
      </c>
      <c r="Z6" s="19">
        <v>7</v>
      </c>
      <c r="AA6" s="19">
        <v>7</v>
      </c>
      <c r="AB6" s="19">
        <v>14</v>
      </c>
      <c r="AC6" s="19">
        <v>23</v>
      </c>
      <c r="AD6" s="19">
        <v>135</v>
      </c>
      <c r="AE6" s="19">
        <v>10</v>
      </c>
      <c r="AF6" s="19">
        <v>15</v>
      </c>
      <c r="AG6" s="19">
        <v>13</v>
      </c>
      <c r="AH6" s="19">
        <v>22</v>
      </c>
      <c r="AI6" s="19">
        <v>40</v>
      </c>
      <c r="AJ6" s="19">
        <v>11</v>
      </c>
      <c r="AK6" s="19">
        <v>10</v>
      </c>
      <c r="AL6" s="19">
        <v>9</v>
      </c>
      <c r="AM6" s="19">
        <v>10</v>
      </c>
      <c r="AN6" s="19">
        <v>58</v>
      </c>
      <c r="AO6" s="19">
        <v>7</v>
      </c>
      <c r="AP6" s="19">
        <v>6</v>
      </c>
      <c r="AQ6" s="19">
        <v>42</v>
      </c>
      <c r="AR6" s="19">
        <v>1</v>
      </c>
      <c r="AS6" s="19">
        <v>5</v>
      </c>
      <c r="AT6" s="19">
        <v>5</v>
      </c>
      <c r="AU6" s="19">
        <v>35</v>
      </c>
      <c r="AV6" s="19">
        <v>1</v>
      </c>
      <c r="AW6" s="19">
        <v>6</v>
      </c>
      <c r="AX6" s="19">
        <v>16</v>
      </c>
    </row>
    <row r="7" spans="1:51" s="16" customFormat="1" ht="66" customHeight="1" x14ac:dyDescent="0.25">
      <c r="A7" s="10">
        <v>4</v>
      </c>
      <c r="B7" s="10" t="s">
        <v>52</v>
      </c>
      <c r="C7" s="18" t="s">
        <v>66</v>
      </c>
      <c r="D7" s="12" t="s">
        <v>67</v>
      </c>
      <c r="E7" s="18" t="s">
        <v>68</v>
      </c>
      <c r="F7" s="18" t="s">
        <v>69</v>
      </c>
      <c r="G7" s="13" t="s">
        <v>57</v>
      </c>
      <c r="H7" s="20">
        <v>104.38</v>
      </c>
      <c r="I7" s="14">
        <f ca="1">SUM(H7:AX7)</f>
        <v>363.40000000000003</v>
      </c>
      <c r="J7" s="14"/>
      <c r="K7" s="14"/>
      <c r="L7" s="14">
        <f>+H7-U7</f>
        <v>67.38</v>
      </c>
      <c r="M7" s="20">
        <v>2.72</v>
      </c>
      <c r="N7" s="20">
        <v>3.74</v>
      </c>
      <c r="O7" s="20">
        <v>3.74</v>
      </c>
      <c r="P7" s="20">
        <v>4.08</v>
      </c>
      <c r="Q7" s="20">
        <v>1.02</v>
      </c>
      <c r="R7" s="20">
        <v>3.06</v>
      </c>
      <c r="S7" s="20">
        <v>3.74</v>
      </c>
      <c r="T7" s="20">
        <v>4.42</v>
      </c>
      <c r="U7" s="20">
        <v>37</v>
      </c>
      <c r="V7" s="20">
        <v>6.8</v>
      </c>
      <c r="W7" s="20">
        <v>1.7</v>
      </c>
      <c r="X7" s="20">
        <v>3.4</v>
      </c>
      <c r="Y7" s="20">
        <v>7.14</v>
      </c>
      <c r="Z7" s="20">
        <v>3.4</v>
      </c>
      <c r="AA7" s="20">
        <v>3.74</v>
      </c>
      <c r="AB7" s="20">
        <v>6.46</v>
      </c>
      <c r="AC7" s="20">
        <v>6.8</v>
      </c>
      <c r="AD7" s="20">
        <v>39.78</v>
      </c>
      <c r="AE7" s="20">
        <v>3.06</v>
      </c>
      <c r="AF7" s="20">
        <v>6.12</v>
      </c>
      <c r="AG7" s="20">
        <v>4.42</v>
      </c>
      <c r="AH7" s="20">
        <v>5.78</v>
      </c>
      <c r="AI7" s="20">
        <v>14.96</v>
      </c>
      <c r="AJ7" s="20">
        <v>2.38</v>
      </c>
      <c r="AK7" s="20">
        <v>3.74</v>
      </c>
      <c r="AL7" s="20">
        <v>3.74</v>
      </c>
      <c r="AM7" s="20">
        <v>4.76</v>
      </c>
      <c r="AN7" s="20">
        <v>22.1</v>
      </c>
      <c r="AO7" s="20">
        <v>3.74</v>
      </c>
      <c r="AP7" s="20">
        <v>2.72</v>
      </c>
      <c r="AQ7" s="20">
        <v>11.22</v>
      </c>
      <c r="AR7" s="20">
        <v>0.34</v>
      </c>
      <c r="AS7" s="20">
        <v>2.38</v>
      </c>
      <c r="AT7" s="20">
        <v>1.7</v>
      </c>
      <c r="AU7" s="20">
        <v>12.92</v>
      </c>
      <c r="AV7" s="20">
        <v>2.04</v>
      </c>
      <c r="AW7" s="20">
        <v>3.4</v>
      </c>
      <c r="AX7" s="20">
        <v>4.76</v>
      </c>
    </row>
    <row r="8" spans="1:51" s="16" customFormat="1" ht="72.75" customHeight="1" x14ac:dyDescent="0.25">
      <c r="A8" s="10">
        <v>5</v>
      </c>
      <c r="B8" s="10" t="s">
        <v>52</v>
      </c>
      <c r="C8" s="18" t="s">
        <v>70</v>
      </c>
      <c r="D8" s="12" t="s">
        <v>71</v>
      </c>
      <c r="E8" s="18" t="s">
        <v>72</v>
      </c>
      <c r="F8" s="18" t="s">
        <v>73</v>
      </c>
      <c r="G8" s="13" t="s">
        <v>57</v>
      </c>
      <c r="H8" s="19">
        <v>420.49100000000004</v>
      </c>
      <c r="I8" s="14">
        <f ca="1">SUM(H8:AX8)</f>
        <v>1662.1699999999998</v>
      </c>
      <c r="J8" s="14"/>
      <c r="K8" s="14"/>
      <c r="L8" s="14">
        <f>+H8-U8</f>
        <v>258.49100000000004</v>
      </c>
      <c r="M8" s="19">
        <v>14.041000000000002</v>
      </c>
      <c r="N8" s="19">
        <v>8.1290000000000013</v>
      </c>
      <c r="O8" s="19">
        <v>16.258000000000003</v>
      </c>
      <c r="P8" s="19">
        <v>31.038</v>
      </c>
      <c r="Q8" s="19">
        <v>2.2170000000000001</v>
      </c>
      <c r="R8" s="19">
        <v>19.214000000000002</v>
      </c>
      <c r="S8" s="19">
        <v>13.302</v>
      </c>
      <c r="T8" s="19">
        <v>24.387000000000004</v>
      </c>
      <c r="U8" s="19">
        <v>162</v>
      </c>
      <c r="V8" s="19">
        <v>29.56</v>
      </c>
      <c r="W8" s="19">
        <v>10.346000000000002</v>
      </c>
      <c r="X8" s="19">
        <v>16.997</v>
      </c>
      <c r="Y8" s="19">
        <v>37.689</v>
      </c>
      <c r="Z8" s="19">
        <v>8.1290000000000013</v>
      </c>
      <c r="AA8" s="19">
        <v>11.824000000000002</v>
      </c>
      <c r="AB8" s="19">
        <v>28.082000000000004</v>
      </c>
      <c r="AC8" s="19">
        <v>28.821000000000005</v>
      </c>
      <c r="AD8" s="19">
        <v>220.22200000000001</v>
      </c>
      <c r="AE8" s="19">
        <v>23.648000000000003</v>
      </c>
      <c r="AF8" s="19">
        <v>34.733000000000004</v>
      </c>
      <c r="AG8" s="19">
        <v>33.994</v>
      </c>
      <c r="AH8" s="19">
        <v>19.214000000000002</v>
      </c>
      <c r="AI8" s="19">
        <v>62.076000000000001</v>
      </c>
      <c r="AJ8" s="19">
        <v>22.909000000000002</v>
      </c>
      <c r="AK8" s="19">
        <v>33.255000000000003</v>
      </c>
      <c r="AL8" s="19">
        <v>14.78</v>
      </c>
      <c r="AM8" s="19">
        <v>24.387000000000004</v>
      </c>
      <c r="AN8" s="19">
        <v>69.466000000000008</v>
      </c>
      <c r="AO8" s="19">
        <v>8.1290000000000013</v>
      </c>
      <c r="AP8" s="19">
        <v>16.258000000000003</v>
      </c>
      <c r="AQ8" s="19">
        <v>67.988</v>
      </c>
      <c r="AR8" s="19">
        <v>5.1730000000000009</v>
      </c>
      <c r="AS8" s="19">
        <v>11.085000000000001</v>
      </c>
      <c r="AT8" s="19">
        <v>1.4780000000000002</v>
      </c>
      <c r="AU8" s="19">
        <v>64.293000000000006</v>
      </c>
      <c r="AV8" s="19">
        <v>11.085000000000001</v>
      </c>
      <c r="AW8" s="19">
        <v>19.214000000000002</v>
      </c>
      <c r="AX8" s="19">
        <v>16.258000000000003</v>
      </c>
    </row>
    <row r="9" spans="1:51" s="28" customFormat="1" ht="152.25" customHeight="1" x14ac:dyDescent="0.25">
      <c r="A9" s="21">
        <v>6</v>
      </c>
      <c r="B9" s="22" t="s">
        <v>74</v>
      </c>
      <c r="C9" s="23" t="s">
        <v>75</v>
      </c>
      <c r="D9" s="24" t="s">
        <v>76</v>
      </c>
      <c r="E9" s="23" t="s">
        <v>77</v>
      </c>
      <c r="F9" s="23" t="s">
        <v>78</v>
      </c>
      <c r="G9" s="25" t="s">
        <v>57</v>
      </c>
      <c r="H9" s="27">
        <v>524.87100000000009</v>
      </c>
      <c r="I9" s="26">
        <f ca="1">SUM(H9:AX9)</f>
        <v>2025.5700000000004</v>
      </c>
      <c r="J9" s="26"/>
      <c r="K9" s="26"/>
      <c r="L9" s="14">
        <f>+H9-U9</f>
        <v>325.87100000000009</v>
      </c>
      <c r="M9" s="27">
        <v>16.761000000000003</v>
      </c>
      <c r="N9" s="27">
        <v>11.869000000000002</v>
      </c>
      <c r="O9" s="27">
        <v>19.998000000000005</v>
      </c>
      <c r="P9" s="27">
        <v>35.118000000000002</v>
      </c>
      <c r="Q9" s="27">
        <v>3.2370000000000001</v>
      </c>
      <c r="R9" s="27">
        <v>22.274000000000001</v>
      </c>
      <c r="S9" s="27">
        <v>17.042000000000002</v>
      </c>
      <c r="T9" s="27">
        <v>28.807000000000002</v>
      </c>
      <c r="U9" s="27">
        <v>199</v>
      </c>
      <c r="V9" s="27">
        <v>36.36</v>
      </c>
      <c r="W9" s="27">
        <v>12.046000000000001</v>
      </c>
      <c r="X9" s="27">
        <v>20.396999999999998</v>
      </c>
      <c r="Y9" s="27">
        <v>44.829000000000001</v>
      </c>
      <c r="Z9" s="27">
        <v>11.529000000000002</v>
      </c>
      <c r="AA9" s="27">
        <v>15.564000000000002</v>
      </c>
      <c r="AB9" s="27">
        <v>34.542000000000002</v>
      </c>
      <c r="AC9" s="27">
        <v>35.621000000000002</v>
      </c>
      <c r="AD9" s="27">
        <v>260.00200000000001</v>
      </c>
      <c r="AE9" s="27">
        <v>26.708000000000002</v>
      </c>
      <c r="AF9" s="27">
        <v>40.853000000000002</v>
      </c>
      <c r="AG9" s="27">
        <v>38.414000000000001</v>
      </c>
      <c r="AH9" s="27">
        <v>24.994000000000003</v>
      </c>
      <c r="AI9" s="27">
        <v>77.036000000000001</v>
      </c>
      <c r="AJ9" s="27">
        <v>25.289000000000001</v>
      </c>
      <c r="AK9" s="27">
        <v>36.995000000000005</v>
      </c>
      <c r="AL9" s="27">
        <v>18.52</v>
      </c>
      <c r="AM9" s="27">
        <v>29.147000000000006</v>
      </c>
      <c r="AN9" s="27">
        <v>91.566000000000003</v>
      </c>
      <c r="AO9" s="27">
        <v>11.869000000000002</v>
      </c>
      <c r="AP9" s="27">
        <v>18.978000000000002</v>
      </c>
      <c r="AQ9" s="27">
        <v>79.207999999999998</v>
      </c>
      <c r="AR9" s="27">
        <v>5.5130000000000008</v>
      </c>
      <c r="AS9" s="27">
        <v>13.465</v>
      </c>
      <c r="AT9" s="27">
        <v>3.1779999999999999</v>
      </c>
      <c r="AU9" s="27">
        <v>77.213000000000008</v>
      </c>
      <c r="AV9" s="27">
        <v>13.125</v>
      </c>
      <c r="AW9" s="27">
        <v>22.614000000000001</v>
      </c>
      <c r="AX9" s="27">
        <v>21.018000000000001</v>
      </c>
    </row>
    <row r="10" spans="1:51" s="16" customFormat="1" ht="98.25" customHeight="1" x14ac:dyDescent="0.25">
      <c r="A10" s="10">
        <v>7</v>
      </c>
      <c r="B10" s="10" t="s">
        <v>52</v>
      </c>
      <c r="C10" s="18" t="s">
        <v>79</v>
      </c>
      <c r="D10" s="12" t="s">
        <v>80</v>
      </c>
      <c r="E10" s="18" t="s">
        <v>81</v>
      </c>
      <c r="F10" s="18" t="s">
        <v>82</v>
      </c>
      <c r="G10" s="13" t="s">
        <v>57</v>
      </c>
      <c r="H10" s="19">
        <v>90.527999999999992</v>
      </c>
      <c r="I10" s="14">
        <f ca="1">SUM(H10:AX10)</f>
        <v>336.87599999999998</v>
      </c>
      <c r="J10" s="14"/>
      <c r="K10" s="14"/>
      <c r="L10" s="14">
        <f>+H10-U10</f>
        <v>58.527999999999992</v>
      </c>
      <c r="M10" s="19">
        <v>3.1159999999999997</v>
      </c>
      <c r="N10" s="19">
        <v>2.1319999999999997</v>
      </c>
      <c r="O10" s="19">
        <v>3.444</v>
      </c>
      <c r="P10" s="19">
        <v>5.411999999999999</v>
      </c>
      <c r="Q10" s="19">
        <v>0.49199999999999994</v>
      </c>
      <c r="R10" s="19">
        <v>3.6079999999999997</v>
      </c>
      <c r="S10" s="19">
        <v>2.6239999999999997</v>
      </c>
      <c r="T10" s="19">
        <v>3.7719999999999998</v>
      </c>
      <c r="U10" s="19">
        <v>32</v>
      </c>
      <c r="V10" s="19">
        <v>5.411999999999999</v>
      </c>
      <c r="W10" s="19">
        <v>1.9679999999999997</v>
      </c>
      <c r="X10" s="19">
        <v>4.7559999999999993</v>
      </c>
      <c r="Y10" s="19">
        <v>9.1839999999999993</v>
      </c>
      <c r="Z10" s="19">
        <v>2.7879999999999994</v>
      </c>
      <c r="AA10" s="19">
        <v>2.952</v>
      </c>
      <c r="AB10" s="19">
        <v>5.411999999999999</v>
      </c>
      <c r="AC10" s="19">
        <v>7.0519999999999996</v>
      </c>
      <c r="AD10" s="19">
        <v>41.327999999999996</v>
      </c>
      <c r="AE10" s="19">
        <v>3.1159999999999997</v>
      </c>
      <c r="AF10" s="19">
        <v>5.411999999999999</v>
      </c>
      <c r="AG10" s="19">
        <v>4.2639999999999993</v>
      </c>
      <c r="AH10" s="19">
        <v>6.395999999999999</v>
      </c>
      <c r="AI10" s="19">
        <v>13.776</v>
      </c>
      <c r="AJ10" s="19">
        <v>2.952</v>
      </c>
      <c r="AK10" s="19">
        <v>3.444</v>
      </c>
      <c r="AL10" s="19">
        <v>3.28</v>
      </c>
      <c r="AM10" s="19">
        <v>3.9359999999999995</v>
      </c>
      <c r="AN10" s="19">
        <v>20.171999999999997</v>
      </c>
      <c r="AO10" s="19">
        <v>2.952</v>
      </c>
      <c r="AP10" s="19">
        <v>2.2959999999999998</v>
      </c>
      <c r="AQ10" s="19">
        <v>12.3</v>
      </c>
      <c r="AR10" s="19">
        <v>0.32799999999999996</v>
      </c>
      <c r="AS10" s="19">
        <v>1.9679999999999997</v>
      </c>
      <c r="AT10" s="19">
        <v>1.64</v>
      </c>
      <c r="AU10" s="19">
        <v>11.971999999999998</v>
      </c>
      <c r="AV10" s="19">
        <v>1.1479999999999999</v>
      </c>
      <c r="AW10" s="19">
        <v>2.6239999999999997</v>
      </c>
      <c r="AX10" s="19">
        <v>4.919999999999999</v>
      </c>
    </row>
    <row r="11" spans="1:51" s="16" customFormat="1" ht="81.75" customHeight="1" x14ac:dyDescent="0.25">
      <c r="A11" s="10">
        <v>8</v>
      </c>
      <c r="B11" s="10" t="s">
        <v>52</v>
      </c>
      <c r="C11" s="18" t="s">
        <v>83</v>
      </c>
      <c r="D11" s="12" t="s">
        <v>84</v>
      </c>
      <c r="E11" s="11" t="s">
        <v>85</v>
      </c>
      <c r="F11" s="11" t="s">
        <v>86</v>
      </c>
      <c r="G11" s="13" t="s">
        <v>57</v>
      </c>
      <c r="H11" s="19">
        <v>438.37199999999996</v>
      </c>
      <c r="I11" s="14">
        <f ca="1">SUM(H11:AX11)</f>
        <v>2041.3420000000001</v>
      </c>
      <c r="J11" s="14"/>
      <c r="K11" s="14"/>
      <c r="L11" s="14">
        <f>+H11-U11</f>
        <v>285.37199999999996</v>
      </c>
      <c r="M11" s="19">
        <v>14.267999999999999</v>
      </c>
      <c r="N11" s="19">
        <v>9.8399999999999981</v>
      </c>
      <c r="O11" s="19">
        <v>14.431999999999999</v>
      </c>
      <c r="P11" s="19">
        <v>25.42</v>
      </c>
      <c r="Q11" s="19">
        <v>2.7879999999999994</v>
      </c>
      <c r="R11" s="19">
        <v>16.071999999999999</v>
      </c>
      <c r="S11" s="19">
        <v>8.8559999999999999</v>
      </c>
      <c r="T11" s="19">
        <v>17.22</v>
      </c>
      <c r="U11" s="19">
        <v>153</v>
      </c>
      <c r="V11" s="29">
        <v>55.931999999999995</v>
      </c>
      <c r="W11" s="29">
        <v>20.531999999999996</v>
      </c>
      <c r="X11" s="29">
        <v>43.542000000000002</v>
      </c>
      <c r="Y11" s="29">
        <v>40.507999999999996</v>
      </c>
      <c r="Z11" s="29">
        <v>9.1839999999999993</v>
      </c>
      <c r="AA11" s="29">
        <v>9.5119999999999987</v>
      </c>
      <c r="AB11" s="29">
        <v>18.695999999999998</v>
      </c>
      <c r="AC11" s="29">
        <v>39.312000000000005</v>
      </c>
      <c r="AD11" s="29">
        <v>368.92800000000005</v>
      </c>
      <c r="AE11" s="29">
        <v>31.92</v>
      </c>
      <c r="AF11" s="29">
        <v>61.824000000000005</v>
      </c>
      <c r="AG11" s="29">
        <v>52.416000000000004</v>
      </c>
      <c r="AH11" s="29">
        <v>48.384000000000007</v>
      </c>
      <c r="AI11" s="29">
        <v>112.21799999999999</v>
      </c>
      <c r="AJ11" s="29">
        <v>36.816000000000003</v>
      </c>
      <c r="AK11" s="29">
        <v>55.578000000000003</v>
      </c>
      <c r="AL11" s="29">
        <v>31.86</v>
      </c>
      <c r="AM11" s="29">
        <v>38.231999999999999</v>
      </c>
      <c r="AN11" s="29">
        <v>58.875999999999998</v>
      </c>
      <c r="AO11" s="29">
        <v>15.579999999999998</v>
      </c>
      <c r="AP11" s="29">
        <v>14.595999999999998</v>
      </c>
      <c r="AQ11" s="29">
        <v>58.219999999999992</v>
      </c>
      <c r="AR11" s="29">
        <v>4.7559999999999993</v>
      </c>
      <c r="AS11" s="29">
        <v>7.7079999999999993</v>
      </c>
      <c r="AT11" s="29">
        <v>3.1159999999999997</v>
      </c>
      <c r="AU11" s="29">
        <v>57.891999999999996</v>
      </c>
      <c r="AV11" s="29">
        <v>11.315999999999999</v>
      </c>
      <c r="AW11" s="29">
        <v>15.415999999999999</v>
      </c>
      <c r="AX11" s="29">
        <v>18.203999999999997</v>
      </c>
      <c r="AY11" s="30"/>
    </row>
    <row r="12" spans="1:51" s="28" customFormat="1" ht="84" customHeight="1" x14ac:dyDescent="0.25">
      <c r="A12" s="21">
        <v>9</v>
      </c>
      <c r="B12" s="22" t="s">
        <v>74</v>
      </c>
      <c r="C12" s="31" t="s">
        <v>87</v>
      </c>
      <c r="D12" s="32" t="s">
        <v>88</v>
      </c>
      <c r="E12" s="31" t="s">
        <v>89</v>
      </c>
      <c r="F12" s="31" t="s">
        <v>90</v>
      </c>
      <c r="G12" s="25" t="s">
        <v>57</v>
      </c>
      <c r="H12" s="27">
        <v>528.9</v>
      </c>
      <c r="I12" s="26">
        <f ca="1">SUM(H12:AX12)</f>
        <v>2378.2179999999989</v>
      </c>
      <c r="J12" s="26"/>
      <c r="K12" s="26"/>
      <c r="L12" s="14">
        <f>+H12-U12</f>
        <v>343.9</v>
      </c>
      <c r="M12" s="27">
        <v>17.384</v>
      </c>
      <c r="N12" s="27">
        <v>11.971999999999998</v>
      </c>
      <c r="O12" s="27">
        <v>17.875999999999998</v>
      </c>
      <c r="P12" s="27">
        <v>30.832000000000001</v>
      </c>
      <c r="Q12" s="27">
        <v>3.2799999999999994</v>
      </c>
      <c r="R12" s="27">
        <v>19.68</v>
      </c>
      <c r="S12" s="27">
        <v>11.48</v>
      </c>
      <c r="T12" s="27">
        <v>20.991999999999997</v>
      </c>
      <c r="U12" s="27">
        <v>185</v>
      </c>
      <c r="V12" s="27">
        <v>61.343999999999994</v>
      </c>
      <c r="W12" s="27">
        <v>22.499999999999996</v>
      </c>
      <c r="X12" s="27">
        <v>48.298000000000002</v>
      </c>
      <c r="Y12" s="27">
        <v>49.691999999999993</v>
      </c>
      <c r="Z12" s="27">
        <v>11.971999999999998</v>
      </c>
      <c r="AA12" s="27">
        <v>12.463999999999999</v>
      </c>
      <c r="AB12" s="27">
        <v>24.107999999999997</v>
      </c>
      <c r="AC12" s="27">
        <v>46.364000000000004</v>
      </c>
      <c r="AD12" s="27">
        <v>410.25600000000003</v>
      </c>
      <c r="AE12" s="27">
        <v>35.036000000000001</v>
      </c>
      <c r="AF12" s="27">
        <v>67.236000000000004</v>
      </c>
      <c r="AG12" s="27">
        <v>56.680000000000007</v>
      </c>
      <c r="AH12" s="27">
        <v>54.780000000000008</v>
      </c>
      <c r="AI12" s="27">
        <v>125.99399999999999</v>
      </c>
      <c r="AJ12" s="27">
        <v>39.768000000000001</v>
      </c>
      <c r="AK12" s="27">
        <v>59.022000000000006</v>
      </c>
      <c r="AL12" s="27">
        <v>35.14</v>
      </c>
      <c r="AM12" s="27">
        <v>42.167999999999999</v>
      </c>
      <c r="AN12" s="27">
        <v>79.048000000000002</v>
      </c>
      <c r="AO12" s="27">
        <v>18.531999999999996</v>
      </c>
      <c r="AP12" s="27">
        <v>16.891999999999999</v>
      </c>
      <c r="AQ12" s="27">
        <v>70.52</v>
      </c>
      <c r="AR12" s="27">
        <v>5.0839999999999996</v>
      </c>
      <c r="AS12" s="27">
        <v>9.6759999999999984</v>
      </c>
      <c r="AT12" s="27">
        <v>4.7559999999999993</v>
      </c>
      <c r="AU12" s="27">
        <v>69.86399999999999</v>
      </c>
      <c r="AV12" s="27">
        <v>12.463999999999999</v>
      </c>
      <c r="AW12" s="27">
        <v>18.04</v>
      </c>
      <c r="AX12" s="27">
        <v>23.123999999999995</v>
      </c>
    </row>
    <row r="13" spans="1:51" s="16" customFormat="1" ht="59.25" customHeight="1" x14ac:dyDescent="0.25">
      <c r="A13" s="10">
        <v>10</v>
      </c>
      <c r="B13" s="10" t="s">
        <v>52</v>
      </c>
      <c r="C13" s="11" t="s">
        <v>91</v>
      </c>
      <c r="D13" s="33" t="s">
        <v>92</v>
      </c>
      <c r="E13" s="11" t="s">
        <v>93</v>
      </c>
      <c r="F13" s="11" t="s">
        <v>94</v>
      </c>
      <c r="G13" s="13" t="s">
        <v>57</v>
      </c>
      <c r="H13" s="15">
        <v>307</v>
      </c>
      <c r="I13" s="14">
        <f ca="1">SUM(H13:AX13)</f>
        <v>1070</v>
      </c>
      <c r="J13" s="14"/>
      <c r="K13" s="14"/>
      <c r="L13" s="14">
        <f>+H13-U13</f>
        <v>197</v>
      </c>
      <c r="M13" s="15">
        <v>8</v>
      </c>
      <c r="N13" s="15">
        <v>11</v>
      </c>
      <c r="O13" s="15">
        <v>11</v>
      </c>
      <c r="P13" s="15">
        <v>12</v>
      </c>
      <c r="Q13" s="15">
        <v>3</v>
      </c>
      <c r="R13" s="15">
        <v>9</v>
      </c>
      <c r="S13" s="15">
        <v>11</v>
      </c>
      <c r="T13" s="15">
        <v>13</v>
      </c>
      <c r="U13" s="15">
        <v>110</v>
      </c>
      <c r="V13" s="15">
        <v>20</v>
      </c>
      <c r="W13" s="15">
        <v>5</v>
      </c>
      <c r="X13" s="15">
        <v>10</v>
      </c>
      <c r="Y13" s="15">
        <v>21</v>
      </c>
      <c r="Z13" s="15">
        <v>10</v>
      </c>
      <c r="AA13" s="15">
        <v>11</v>
      </c>
      <c r="AB13" s="15">
        <v>19</v>
      </c>
      <c r="AC13" s="15">
        <v>20</v>
      </c>
      <c r="AD13" s="15">
        <v>117</v>
      </c>
      <c r="AE13" s="15">
        <v>9</v>
      </c>
      <c r="AF13" s="15">
        <v>18</v>
      </c>
      <c r="AG13" s="15">
        <v>13</v>
      </c>
      <c r="AH13" s="15">
        <v>17</v>
      </c>
      <c r="AI13" s="15">
        <v>44</v>
      </c>
      <c r="AJ13" s="15">
        <v>7</v>
      </c>
      <c r="AK13" s="15">
        <v>11</v>
      </c>
      <c r="AL13" s="15">
        <v>11</v>
      </c>
      <c r="AM13" s="15">
        <v>14</v>
      </c>
      <c r="AN13" s="15">
        <v>65</v>
      </c>
      <c r="AO13" s="15">
        <v>11</v>
      </c>
      <c r="AP13" s="15">
        <v>8</v>
      </c>
      <c r="AQ13" s="15">
        <v>33</v>
      </c>
      <c r="AR13" s="15">
        <v>1</v>
      </c>
      <c r="AS13" s="15">
        <v>7</v>
      </c>
      <c r="AT13" s="15">
        <v>5</v>
      </c>
      <c r="AU13" s="15">
        <v>38</v>
      </c>
      <c r="AV13" s="15">
        <v>6</v>
      </c>
      <c r="AW13" s="15">
        <v>10</v>
      </c>
      <c r="AX13" s="15">
        <v>14</v>
      </c>
    </row>
    <row r="14" spans="1:51" s="16" customFormat="1" ht="59.25" customHeight="1" x14ac:dyDescent="0.25">
      <c r="A14" s="10">
        <v>11</v>
      </c>
      <c r="B14" s="10" t="s">
        <v>52</v>
      </c>
      <c r="C14" s="11" t="s">
        <v>95</v>
      </c>
      <c r="D14" s="33" t="s">
        <v>96</v>
      </c>
      <c r="E14" s="11" t="s">
        <v>97</v>
      </c>
      <c r="F14" s="11" t="s">
        <v>98</v>
      </c>
      <c r="G14" s="13" t="s">
        <v>57</v>
      </c>
      <c r="H14" s="15">
        <v>725</v>
      </c>
      <c r="I14" s="14">
        <f ca="1">SUM(H14:AX14)</f>
        <v>2290</v>
      </c>
      <c r="J14" s="14"/>
      <c r="K14" s="14"/>
      <c r="L14" s="14">
        <f>+H14-U14</f>
        <v>495</v>
      </c>
      <c r="M14" s="15">
        <v>25</v>
      </c>
      <c r="N14" s="15">
        <v>15</v>
      </c>
      <c r="O14" s="15">
        <v>14</v>
      </c>
      <c r="P14" s="15">
        <v>33</v>
      </c>
      <c r="Q14" s="15">
        <v>2</v>
      </c>
      <c r="R14" s="15">
        <v>23</v>
      </c>
      <c r="S14" s="15">
        <v>12</v>
      </c>
      <c r="T14" s="15">
        <v>24</v>
      </c>
      <c r="U14" s="15">
        <v>230</v>
      </c>
      <c r="V14" s="15">
        <v>38</v>
      </c>
      <c r="W14" s="15">
        <v>20</v>
      </c>
      <c r="X14" s="15">
        <v>32</v>
      </c>
      <c r="Y14" s="15">
        <v>54</v>
      </c>
      <c r="Z14" s="15">
        <v>19</v>
      </c>
      <c r="AA14" s="15">
        <v>9</v>
      </c>
      <c r="AB14" s="15">
        <v>25</v>
      </c>
      <c r="AC14" s="15">
        <v>27</v>
      </c>
      <c r="AD14" s="15">
        <v>210</v>
      </c>
      <c r="AE14" s="15">
        <v>21</v>
      </c>
      <c r="AF14" s="15">
        <v>42</v>
      </c>
      <c r="AG14" s="15">
        <v>38</v>
      </c>
      <c r="AH14" s="15">
        <v>40</v>
      </c>
      <c r="AI14" s="15">
        <v>66</v>
      </c>
      <c r="AJ14" s="15">
        <v>19</v>
      </c>
      <c r="AK14" s="15">
        <v>39</v>
      </c>
      <c r="AL14" s="15">
        <v>20</v>
      </c>
      <c r="AM14" s="15">
        <v>31</v>
      </c>
      <c r="AN14" s="15">
        <v>123</v>
      </c>
      <c r="AO14" s="15">
        <v>31</v>
      </c>
      <c r="AP14" s="15">
        <v>18</v>
      </c>
      <c r="AQ14" s="15">
        <v>87</v>
      </c>
      <c r="AR14" s="15">
        <v>7</v>
      </c>
      <c r="AS14" s="15">
        <v>8</v>
      </c>
      <c r="AT14" s="15">
        <v>4</v>
      </c>
      <c r="AU14" s="15">
        <v>89</v>
      </c>
      <c r="AV14" s="15">
        <v>15</v>
      </c>
      <c r="AW14" s="15">
        <v>23</v>
      </c>
      <c r="AX14" s="15">
        <v>32</v>
      </c>
    </row>
    <row r="15" spans="1:51" s="16" customFormat="1" ht="59.25" customHeight="1" x14ac:dyDescent="0.25">
      <c r="A15" s="10">
        <v>12</v>
      </c>
      <c r="B15" s="10" t="s">
        <v>52</v>
      </c>
      <c r="C15" s="11" t="s">
        <v>99</v>
      </c>
      <c r="D15" s="33" t="s">
        <v>100</v>
      </c>
      <c r="E15" s="11" t="s">
        <v>101</v>
      </c>
      <c r="F15" s="11" t="s">
        <v>102</v>
      </c>
      <c r="G15" s="13" t="s">
        <v>57</v>
      </c>
      <c r="H15" s="15">
        <v>569</v>
      </c>
      <c r="I15" s="14">
        <f ca="1">SUM(H15:AX15)</f>
        <v>2249</v>
      </c>
      <c r="J15" s="14"/>
      <c r="K15" s="14"/>
      <c r="L15" s="14">
        <f>+H15-U15</f>
        <v>350</v>
      </c>
      <c r="M15" s="15">
        <v>19</v>
      </c>
      <c r="N15" s="15">
        <v>11</v>
      </c>
      <c r="O15" s="15">
        <v>22</v>
      </c>
      <c r="P15" s="15">
        <v>42</v>
      </c>
      <c r="Q15" s="15">
        <v>3</v>
      </c>
      <c r="R15" s="15">
        <v>26</v>
      </c>
      <c r="S15" s="15">
        <v>18</v>
      </c>
      <c r="T15" s="15">
        <v>33</v>
      </c>
      <c r="U15" s="15">
        <v>219</v>
      </c>
      <c r="V15" s="15">
        <v>40</v>
      </c>
      <c r="W15" s="15">
        <v>14</v>
      </c>
      <c r="X15" s="15">
        <v>23</v>
      </c>
      <c r="Y15" s="15">
        <v>51</v>
      </c>
      <c r="Z15" s="15">
        <v>11</v>
      </c>
      <c r="AA15" s="15">
        <v>16</v>
      </c>
      <c r="AB15" s="15">
        <v>38</v>
      </c>
      <c r="AC15" s="15">
        <v>39</v>
      </c>
      <c r="AD15" s="15">
        <v>298</v>
      </c>
      <c r="AE15" s="15">
        <v>32</v>
      </c>
      <c r="AF15" s="15">
        <v>47</v>
      </c>
      <c r="AG15" s="15">
        <v>46</v>
      </c>
      <c r="AH15" s="15">
        <v>26</v>
      </c>
      <c r="AI15" s="15">
        <v>84</v>
      </c>
      <c r="AJ15" s="15">
        <v>31</v>
      </c>
      <c r="AK15" s="15">
        <v>45</v>
      </c>
      <c r="AL15" s="15">
        <v>20</v>
      </c>
      <c r="AM15" s="15">
        <v>33</v>
      </c>
      <c r="AN15" s="15">
        <v>94</v>
      </c>
      <c r="AO15" s="15">
        <v>11</v>
      </c>
      <c r="AP15" s="15">
        <v>22</v>
      </c>
      <c r="AQ15" s="15">
        <v>92</v>
      </c>
      <c r="AR15" s="15">
        <v>7</v>
      </c>
      <c r="AS15" s="15">
        <v>15</v>
      </c>
      <c r="AT15" s="15">
        <v>2</v>
      </c>
      <c r="AU15" s="15">
        <v>87</v>
      </c>
      <c r="AV15" s="15">
        <v>15</v>
      </c>
      <c r="AW15" s="15">
        <v>26</v>
      </c>
      <c r="AX15" s="15">
        <v>22</v>
      </c>
    </row>
    <row r="16" spans="1:51" s="28" customFormat="1" ht="187.5" customHeight="1" x14ac:dyDescent="0.25">
      <c r="A16" s="21">
        <v>13</v>
      </c>
      <c r="B16" s="22" t="s">
        <v>74</v>
      </c>
      <c r="C16" s="31" t="s">
        <v>103</v>
      </c>
      <c r="D16" s="32" t="s">
        <v>104</v>
      </c>
      <c r="E16" s="31" t="s">
        <v>105</v>
      </c>
      <c r="F16" s="31" t="s">
        <v>106</v>
      </c>
      <c r="G16" s="25" t="s">
        <v>57</v>
      </c>
      <c r="H16" s="27">
        <v>1601</v>
      </c>
      <c r="I16" s="26">
        <f ca="1">SUM(H16:AX16)</f>
        <v>5609</v>
      </c>
      <c r="J16" s="26"/>
      <c r="K16" s="26"/>
      <c r="L16" s="14">
        <f>+H16-U16</f>
        <v>1042</v>
      </c>
      <c r="M16" s="27">
        <v>52</v>
      </c>
      <c r="N16" s="27">
        <v>37</v>
      </c>
      <c r="O16" s="27">
        <v>47</v>
      </c>
      <c r="P16" s="27">
        <v>87</v>
      </c>
      <c r="Q16" s="27">
        <v>8</v>
      </c>
      <c r="R16" s="27">
        <v>58</v>
      </c>
      <c r="S16" s="27">
        <v>41</v>
      </c>
      <c r="T16" s="27">
        <v>70</v>
      </c>
      <c r="U16" s="27">
        <v>559</v>
      </c>
      <c r="V16" s="27">
        <v>98</v>
      </c>
      <c r="W16" s="27">
        <v>39</v>
      </c>
      <c r="X16" s="27">
        <v>65</v>
      </c>
      <c r="Y16" s="27">
        <v>126</v>
      </c>
      <c r="Z16" s="27">
        <v>40</v>
      </c>
      <c r="AA16" s="27">
        <v>36</v>
      </c>
      <c r="AB16" s="27">
        <v>82</v>
      </c>
      <c r="AC16" s="27">
        <v>86</v>
      </c>
      <c r="AD16" s="27">
        <v>625</v>
      </c>
      <c r="AE16" s="27">
        <v>62</v>
      </c>
      <c r="AF16" s="27">
        <v>107</v>
      </c>
      <c r="AG16" s="27">
        <v>97</v>
      </c>
      <c r="AH16" s="27">
        <v>83</v>
      </c>
      <c r="AI16" s="27">
        <v>194</v>
      </c>
      <c r="AJ16" s="27">
        <v>57</v>
      </c>
      <c r="AK16" s="27">
        <v>95</v>
      </c>
      <c r="AL16" s="27">
        <v>51</v>
      </c>
      <c r="AM16" s="27">
        <v>78</v>
      </c>
      <c r="AN16" s="27">
        <v>282</v>
      </c>
      <c r="AO16" s="27">
        <v>53</v>
      </c>
      <c r="AP16" s="27">
        <v>48</v>
      </c>
      <c r="AQ16" s="27">
        <v>212</v>
      </c>
      <c r="AR16" s="27">
        <v>15</v>
      </c>
      <c r="AS16" s="27">
        <v>30</v>
      </c>
      <c r="AT16" s="27">
        <v>11</v>
      </c>
      <c r="AU16" s="27">
        <v>214</v>
      </c>
      <c r="AV16" s="27">
        <v>36</v>
      </c>
      <c r="AW16" s="27">
        <v>59</v>
      </c>
      <c r="AX16" s="27">
        <v>68</v>
      </c>
    </row>
    <row r="17" spans="1:54" s="42" customFormat="1" ht="192" customHeight="1" x14ac:dyDescent="0.25">
      <c r="A17" s="34">
        <v>14</v>
      </c>
      <c r="B17" s="35" t="s">
        <v>74</v>
      </c>
      <c r="C17" s="36" t="s">
        <v>107</v>
      </c>
      <c r="D17" s="37" t="s">
        <v>108</v>
      </c>
      <c r="E17" s="37" t="s">
        <v>109</v>
      </c>
      <c r="F17" s="37" t="s">
        <v>110</v>
      </c>
      <c r="G17" s="38" t="s">
        <v>57</v>
      </c>
      <c r="H17" s="41">
        <v>187.68</v>
      </c>
      <c r="I17" s="39">
        <f ca="1">SUM(H17:AX17)</f>
        <v>699.06000000000006</v>
      </c>
      <c r="J17" s="39"/>
      <c r="K17" s="39"/>
      <c r="L17" s="40">
        <f>+H17-U17</f>
        <v>120.68</v>
      </c>
      <c r="M17" s="41">
        <v>6.46</v>
      </c>
      <c r="N17" s="41">
        <v>4.42</v>
      </c>
      <c r="O17" s="41">
        <v>7.14</v>
      </c>
      <c r="P17" s="41">
        <v>11.22</v>
      </c>
      <c r="Q17" s="41">
        <v>1.02</v>
      </c>
      <c r="R17" s="41">
        <v>7.48</v>
      </c>
      <c r="S17" s="41">
        <v>5.44</v>
      </c>
      <c r="T17" s="41">
        <v>7.82</v>
      </c>
      <c r="U17" s="41">
        <v>67</v>
      </c>
      <c r="V17" s="41">
        <v>11.22</v>
      </c>
      <c r="W17" s="41">
        <v>4.08</v>
      </c>
      <c r="X17" s="41">
        <v>9.86</v>
      </c>
      <c r="Y17" s="41">
        <v>19.04</v>
      </c>
      <c r="Z17" s="41">
        <v>5.78</v>
      </c>
      <c r="AA17" s="41">
        <v>6.12</v>
      </c>
      <c r="AB17" s="41">
        <v>11.22</v>
      </c>
      <c r="AC17" s="41">
        <v>14.62</v>
      </c>
      <c r="AD17" s="41">
        <v>85.68</v>
      </c>
      <c r="AE17" s="41">
        <v>6.46</v>
      </c>
      <c r="AF17" s="41">
        <v>11.22</v>
      </c>
      <c r="AG17" s="41">
        <v>8.84</v>
      </c>
      <c r="AH17" s="41">
        <v>13.26</v>
      </c>
      <c r="AI17" s="41">
        <v>28.56</v>
      </c>
      <c r="AJ17" s="41">
        <v>6.12</v>
      </c>
      <c r="AK17" s="41">
        <v>7.14</v>
      </c>
      <c r="AL17" s="41">
        <v>6.8</v>
      </c>
      <c r="AM17" s="41">
        <v>8.16</v>
      </c>
      <c r="AN17" s="41">
        <v>41.82</v>
      </c>
      <c r="AO17" s="41">
        <v>6.12</v>
      </c>
      <c r="AP17" s="41">
        <v>4.76</v>
      </c>
      <c r="AQ17" s="41">
        <v>25.5</v>
      </c>
      <c r="AR17" s="41">
        <v>0.68</v>
      </c>
      <c r="AS17" s="41">
        <v>4.08</v>
      </c>
      <c r="AT17" s="41">
        <v>3.4</v>
      </c>
      <c r="AU17" s="41">
        <v>24.82</v>
      </c>
      <c r="AV17" s="41">
        <v>2.38</v>
      </c>
      <c r="AW17" s="41">
        <v>5.44</v>
      </c>
      <c r="AX17" s="41">
        <v>10.199999999999999</v>
      </c>
    </row>
    <row r="18" spans="1:54" s="28" customFormat="1" ht="268.5" customHeight="1" x14ac:dyDescent="0.25">
      <c r="A18" s="21">
        <v>15</v>
      </c>
      <c r="B18" s="22" t="s">
        <v>74</v>
      </c>
      <c r="C18" s="43" t="s">
        <v>111</v>
      </c>
      <c r="D18" s="44" t="s">
        <v>112</v>
      </c>
      <c r="E18" s="44" t="s">
        <v>113</v>
      </c>
      <c r="F18" s="44" t="s">
        <v>114</v>
      </c>
      <c r="G18" s="25" t="s">
        <v>57</v>
      </c>
      <c r="H18" s="27">
        <v>826.75399999999991</v>
      </c>
      <c r="I18" s="26">
        <f ca="1">SUM(H18:AX18)</f>
        <v>2934.7499999999991</v>
      </c>
      <c r="J18" s="26"/>
      <c r="K18" s="26"/>
      <c r="L18" s="14">
        <f>+H18-U18</f>
        <v>540.75399999999991</v>
      </c>
      <c r="M18" s="27">
        <v>28.323999999999998</v>
      </c>
      <c r="N18" s="27">
        <v>17.945999999999998</v>
      </c>
      <c r="O18" s="27">
        <v>25.664000000000001</v>
      </c>
      <c r="P18" s="27">
        <v>47.030999999999999</v>
      </c>
      <c r="Q18" s="27">
        <v>3.629</v>
      </c>
      <c r="R18" s="27">
        <v>31.265000000000001</v>
      </c>
      <c r="S18" s="27">
        <v>20.454000000000001</v>
      </c>
      <c r="T18" s="27">
        <v>34.185000000000002</v>
      </c>
      <c r="U18" s="27">
        <v>286</v>
      </c>
      <c r="V18" s="27">
        <v>48.673999999999999</v>
      </c>
      <c r="W18" s="27">
        <v>20.234000000000002</v>
      </c>
      <c r="X18" s="27">
        <v>38.999000000000002</v>
      </c>
      <c r="Y18" s="27">
        <v>73.652999999999992</v>
      </c>
      <c r="Z18" s="27">
        <v>22.317999999999998</v>
      </c>
      <c r="AA18" s="27">
        <v>19.953000000000003</v>
      </c>
      <c r="AB18" s="27">
        <v>42.523000000000003</v>
      </c>
      <c r="AC18" s="27">
        <v>50.25</v>
      </c>
      <c r="AD18" s="27">
        <v>335.02800000000002</v>
      </c>
      <c r="AE18" s="27">
        <v>29.984999999999999</v>
      </c>
      <c r="AF18" s="27">
        <v>52.233000000000004</v>
      </c>
      <c r="AG18" s="27">
        <v>45.620000000000005</v>
      </c>
      <c r="AH18" s="27">
        <v>49.846000000000004</v>
      </c>
      <c r="AI18" s="27">
        <v>105.94199999999999</v>
      </c>
      <c r="AJ18" s="27">
        <v>28.198</v>
      </c>
      <c r="AK18" s="27">
        <v>42.491999999999997</v>
      </c>
      <c r="AL18" s="27">
        <v>27.08</v>
      </c>
      <c r="AM18" s="27">
        <v>37.876000000000005</v>
      </c>
      <c r="AN18" s="27">
        <v>158.97300000000001</v>
      </c>
      <c r="AO18" s="27">
        <v>28.173999999999999</v>
      </c>
      <c r="AP18" s="27">
        <v>22.776000000000003</v>
      </c>
      <c r="AQ18" s="27">
        <v>111.18300000000001</v>
      </c>
      <c r="AR18" s="27">
        <v>6.1779999999999999</v>
      </c>
      <c r="AS18" s="27">
        <v>15.298999999999999</v>
      </c>
      <c r="AT18" s="27">
        <v>8.8539999999999992</v>
      </c>
      <c r="AU18" s="27">
        <v>109.42400000000001</v>
      </c>
      <c r="AV18" s="27">
        <v>15.030000000000001</v>
      </c>
      <c r="AW18" s="27">
        <v>27.305</v>
      </c>
      <c r="AX18" s="27">
        <v>39.397999999999996</v>
      </c>
    </row>
    <row r="19" spans="1:54" s="16" customFormat="1" ht="102" customHeight="1" x14ac:dyDescent="0.25">
      <c r="A19" s="10">
        <v>16</v>
      </c>
      <c r="B19" s="10" t="s">
        <v>52</v>
      </c>
      <c r="C19" s="45" t="s">
        <v>115</v>
      </c>
      <c r="D19" s="46" t="s">
        <v>116</v>
      </c>
      <c r="E19" s="47" t="s">
        <v>117</v>
      </c>
      <c r="F19" s="47" t="s">
        <v>118</v>
      </c>
      <c r="G19" s="13" t="s">
        <v>57</v>
      </c>
      <c r="H19" s="20">
        <v>364.32</v>
      </c>
      <c r="I19" s="14">
        <f ca="1">SUM(H19:AX19)</f>
        <v>1355.9399999999998</v>
      </c>
      <c r="J19" s="14"/>
      <c r="K19" s="14"/>
      <c r="L19" s="14">
        <f>+H19-U19</f>
        <v>235.32</v>
      </c>
      <c r="M19" s="20">
        <v>12.54</v>
      </c>
      <c r="N19" s="20">
        <v>8.58</v>
      </c>
      <c r="O19" s="20">
        <v>13.86</v>
      </c>
      <c r="P19" s="20">
        <v>21.78</v>
      </c>
      <c r="Q19" s="20">
        <v>1.98</v>
      </c>
      <c r="R19" s="20">
        <v>14.52</v>
      </c>
      <c r="S19" s="20">
        <v>10.56</v>
      </c>
      <c r="T19" s="20">
        <v>15.18</v>
      </c>
      <c r="U19" s="20">
        <v>129</v>
      </c>
      <c r="V19" s="20">
        <v>21.78</v>
      </c>
      <c r="W19" s="20">
        <v>7.92</v>
      </c>
      <c r="X19" s="20">
        <v>19.14</v>
      </c>
      <c r="Y19" s="20">
        <v>36.96</v>
      </c>
      <c r="Z19" s="20">
        <v>11.22</v>
      </c>
      <c r="AA19" s="20">
        <v>11.88</v>
      </c>
      <c r="AB19" s="20">
        <v>21.78</v>
      </c>
      <c r="AC19" s="20">
        <v>28.38</v>
      </c>
      <c r="AD19" s="20">
        <v>166.32</v>
      </c>
      <c r="AE19" s="20">
        <v>12.54</v>
      </c>
      <c r="AF19" s="20">
        <v>21.78</v>
      </c>
      <c r="AG19" s="20">
        <v>17.16</v>
      </c>
      <c r="AH19" s="20">
        <v>25.74</v>
      </c>
      <c r="AI19" s="20">
        <v>55.44</v>
      </c>
      <c r="AJ19" s="20">
        <v>11.88</v>
      </c>
      <c r="AK19" s="20">
        <v>13.86</v>
      </c>
      <c r="AL19" s="20">
        <v>13.2</v>
      </c>
      <c r="AM19" s="20">
        <v>15.84</v>
      </c>
      <c r="AN19" s="20">
        <v>81.180000000000007</v>
      </c>
      <c r="AO19" s="20">
        <v>11.88</v>
      </c>
      <c r="AP19" s="20">
        <v>9.24</v>
      </c>
      <c r="AQ19" s="20">
        <v>49.5</v>
      </c>
      <c r="AR19" s="20">
        <v>1.32</v>
      </c>
      <c r="AS19" s="20">
        <v>7.92</v>
      </c>
      <c r="AT19" s="20">
        <v>6.6</v>
      </c>
      <c r="AU19" s="20">
        <v>48.18</v>
      </c>
      <c r="AV19" s="20">
        <v>4.62</v>
      </c>
      <c r="AW19" s="20">
        <v>10.56</v>
      </c>
      <c r="AX19" s="20">
        <v>19.8</v>
      </c>
    </row>
    <row r="20" spans="1:54" s="16" customFormat="1" ht="82.5" customHeight="1" x14ac:dyDescent="0.25">
      <c r="A20" s="10">
        <v>17</v>
      </c>
      <c r="B20" s="10" t="s">
        <v>52</v>
      </c>
      <c r="C20" s="45" t="s">
        <v>119</v>
      </c>
      <c r="D20" s="48"/>
      <c r="E20" s="47" t="s">
        <v>120</v>
      </c>
      <c r="F20" s="47" t="s">
        <v>121</v>
      </c>
      <c r="G20" s="13" t="s">
        <v>57</v>
      </c>
      <c r="H20" s="19">
        <v>313.92499999999995</v>
      </c>
      <c r="I20" s="14">
        <f ca="1">SUM(H20:AX20)</f>
        <v>991.9799999999999</v>
      </c>
      <c r="J20" s="14"/>
      <c r="K20" s="14"/>
      <c r="L20" s="14">
        <f>+H20-U20</f>
        <v>213.92499999999995</v>
      </c>
      <c r="M20" s="19">
        <v>10.824999999999999</v>
      </c>
      <c r="N20" s="19">
        <v>6.4950000000000001</v>
      </c>
      <c r="O20" s="19">
        <v>6.0619999999999994</v>
      </c>
      <c r="P20" s="19">
        <v>14.288999999999998</v>
      </c>
      <c r="Q20" s="19">
        <v>0.86599999999999999</v>
      </c>
      <c r="R20" s="19">
        <v>9.9589999999999996</v>
      </c>
      <c r="S20" s="19">
        <v>5.1959999999999988</v>
      </c>
      <c r="T20" s="19">
        <v>10.391999999999998</v>
      </c>
      <c r="U20" s="19">
        <v>100</v>
      </c>
      <c r="V20" s="19">
        <v>16.453999999999997</v>
      </c>
      <c r="W20" s="19">
        <v>8.66</v>
      </c>
      <c r="X20" s="19">
        <v>13.856</v>
      </c>
      <c r="Y20" s="19">
        <v>23.381999999999998</v>
      </c>
      <c r="Z20" s="19">
        <v>8.2269999999999985</v>
      </c>
      <c r="AA20" s="19">
        <v>3.8969999999999998</v>
      </c>
      <c r="AB20" s="19">
        <v>10.824999999999999</v>
      </c>
      <c r="AC20" s="19">
        <v>11.690999999999999</v>
      </c>
      <c r="AD20" s="19">
        <v>90.93</v>
      </c>
      <c r="AE20" s="19">
        <v>9.093</v>
      </c>
      <c r="AF20" s="19">
        <v>18.186</v>
      </c>
      <c r="AG20" s="19">
        <v>16.453999999999997</v>
      </c>
      <c r="AH20" s="19">
        <v>17.32</v>
      </c>
      <c r="AI20" s="19">
        <v>28.577999999999996</v>
      </c>
      <c r="AJ20" s="19">
        <v>8.2269999999999985</v>
      </c>
      <c r="AK20" s="19">
        <v>16.886999999999997</v>
      </c>
      <c r="AL20" s="19">
        <v>8.66</v>
      </c>
      <c r="AM20" s="19">
        <v>13.423</v>
      </c>
      <c r="AN20" s="19">
        <v>53.258999999999993</v>
      </c>
      <c r="AO20" s="19">
        <v>13.423</v>
      </c>
      <c r="AP20" s="19">
        <v>7.7939999999999996</v>
      </c>
      <c r="AQ20" s="19">
        <v>37.670999999999999</v>
      </c>
      <c r="AR20" s="19">
        <v>3.0309999999999997</v>
      </c>
      <c r="AS20" s="19">
        <v>3.464</v>
      </c>
      <c r="AT20" s="19">
        <v>1.732</v>
      </c>
      <c r="AU20" s="19">
        <v>38.536999999999999</v>
      </c>
      <c r="AV20" s="19">
        <v>6.4950000000000001</v>
      </c>
      <c r="AW20" s="19">
        <v>9.9589999999999996</v>
      </c>
      <c r="AX20" s="19">
        <v>13.856</v>
      </c>
    </row>
    <row r="21" spans="1:54" s="16" customFormat="1" ht="82.5" customHeight="1" x14ac:dyDescent="0.25">
      <c r="A21" s="10">
        <v>18</v>
      </c>
      <c r="B21" s="10" t="s">
        <v>52</v>
      </c>
      <c r="C21" s="45" t="s">
        <v>122</v>
      </c>
      <c r="D21" s="48"/>
      <c r="E21" s="47" t="s">
        <v>123</v>
      </c>
      <c r="F21" s="47" t="s">
        <v>124</v>
      </c>
      <c r="G21" s="13" t="s">
        <v>57</v>
      </c>
      <c r="H21" s="19">
        <v>148.50900000000001</v>
      </c>
      <c r="I21" s="14">
        <f ca="1">SUM(H21:AX21)</f>
        <v>586.82999999999981</v>
      </c>
      <c r="J21" s="14"/>
      <c r="K21" s="14"/>
      <c r="L21" s="14">
        <f>+H21-U21</f>
        <v>91.509000000000015</v>
      </c>
      <c r="M21" s="19">
        <v>4.9590000000000005</v>
      </c>
      <c r="N21" s="19">
        <v>2.8710000000000004</v>
      </c>
      <c r="O21" s="19">
        <v>5.7420000000000009</v>
      </c>
      <c r="P21" s="19">
        <v>10.962</v>
      </c>
      <c r="Q21" s="19">
        <v>0.78300000000000014</v>
      </c>
      <c r="R21" s="19">
        <v>6.7860000000000005</v>
      </c>
      <c r="S21" s="19">
        <v>4.6980000000000004</v>
      </c>
      <c r="T21" s="19">
        <v>8.6130000000000013</v>
      </c>
      <c r="U21" s="19">
        <v>57</v>
      </c>
      <c r="V21" s="19">
        <v>10.44</v>
      </c>
      <c r="W21" s="19">
        <v>3.6540000000000004</v>
      </c>
      <c r="X21" s="19">
        <v>6.003000000000001</v>
      </c>
      <c r="Y21" s="19">
        <v>13.311000000000002</v>
      </c>
      <c r="Z21" s="19">
        <v>2.8710000000000004</v>
      </c>
      <c r="AA21" s="19">
        <v>4.1760000000000002</v>
      </c>
      <c r="AB21" s="19">
        <v>9.918000000000001</v>
      </c>
      <c r="AC21" s="19">
        <v>10.179</v>
      </c>
      <c r="AD21" s="19">
        <v>77.778000000000006</v>
      </c>
      <c r="AE21" s="19">
        <v>8.3520000000000003</v>
      </c>
      <c r="AF21" s="19">
        <v>12.267000000000001</v>
      </c>
      <c r="AG21" s="19">
        <v>12.006000000000002</v>
      </c>
      <c r="AH21" s="19">
        <v>6.7860000000000005</v>
      </c>
      <c r="AI21" s="19">
        <v>21.923999999999999</v>
      </c>
      <c r="AJ21" s="19">
        <v>8.0910000000000011</v>
      </c>
      <c r="AK21" s="19">
        <v>11.744999999999999</v>
      </c>
      <c r="AL21" s="19">
        <v>5.22</v>
      </c>
      <c r="AM21" s="19">
        <v>8.6130000000000013</v>
      </c>
      <c r="AN21" s="19">
        <v>24.534000000000002</v>
      </c>
      <c r="AO21" s="19">
        <v>2.8710000000000004</v>
      </c>
      <c r="AP21" s="19">
        <v>5.7420000000000009</v>
      </c>
      <c r="AQ21" s="19">
        <v>24.012000000000004</v>
      </c>
      <c r="AR21" s="19">
        <v>1.8270000000000002</v>
      </c>
      <c r="AS21" s="19">
        <v>3.915</v>
      </c>
      <c r="AT21" s="19">
        <v>0.52200000000000002</v>
      </c>
      <c r="AU21" s="19">
        <v>22.707000000000004</v>
      </c>
      <c r="AV21" s="19">
        <v>3.915</v>
      </c>
      <c r="AW21" s="19">
        <v>6.7860000000000005</v>
      </c>
      <c r="AX21" s="19">
        <v>5.7420000000000009</v>
      </c>
    </row>
    <row r="22" spans="1:54" ht="36" customHeight="1" x14ac:dyDescent="0.25">
      <c r="A22" s="49"/>
      <c r="B22" s="50"/>
      <c r="C22" s="51"/>
      <c r="D22" s="52"/>
      <c r="E22" s="52"/>
      <c r="F22" s="52"/>
      <c r="G22" s="52"/>
      <c r="H22" s="54"/>
      <c r="I22" s="53"/>
      <c r="J22" s="53"/>
      <c r="K22" s="53"/>
      <c r="L22" s="53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</row>
    <row r="23" spans="1:54" ht="36" customHeight="1" x14ac:dyDescent="0.25">
      <c r="A23" s="56"/>
      <c r="B23" s="57"/>
      <c r="C23" s="58"/>
      <c r="D23" s="59"/>
      <c r="E23" s="59"/>
      <c r="F23" s="59"/>
      <c r="G23" s="59"/>
      <c r="H23" s="61"/>
      <c r="I23" s="60"/>
      <c r="J23" s="60"/>
      <c r="K23" s="60"/>
      <c r="L23" s="60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</row>
    <row r="24" spans="1:54" ht="36" customHeight="1" x14ac:dyDescent="0.25">
      <c r="A24" s="56"/>
      <c r="B24" s="57"/>
      <c r="C24" s="58"/>
      <c r="D24" s="59"/>
      <c r="E24" s="59"/>
      <c r="F24" s="59"/>
      <c r="G24" s="59"/>
      <c r="H24" s="61"/>
      <c r="I24" s="60"/>
      <c r="J24" s="60"/>
      <c r="K24" s="60"/>
      <c r="L24" s="60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</row>
    <row r="25" spans="1:54" ht="36" customHeight="1" x14ac:dyDescent="0.25">
      <c r="A25" s="56"/>
      <c r="B25" s="57"/>
      <c r="C25" s="58"/>
      <c r="D25" s="59"/>
      <c r="E25" s="61"/>
      <c r="F25" s="59"/>
      <c r="G25" s="59"/>
      <c r="H25" s="61"/>
      <c r="I25" s="60"/>
      <c r="J25" s="60"/>
      <c r="K25" s="60"/>
      <c r="L25" s="60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BB25" s="55" t="s">
        <v>125</v>
      </c>
    </row>
    <row r="26" spans="1:54" ht="36" customHeight="1" x14ac:dyDescent="0.25">
      <c r="A26" s="56"/>
      <c r="B26" s="57"/>
      <c r="C26" s="58"/>
      <c r="D26" s="59"/>
      <c r="E26" s="59"/>
      <c r="F26" s="59"/>
      <c r="G26" s="59"/>
      <c r="H26" s="61"/>
      <c r="I26" s="60"/>
      <c r="J26" s="60"/>
      <c r="K26" s="60"/>
      <c r="L26" s="60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</row>
    <row r="27" spans="1:54" ht="36" customHeight="1" x14ac:dyDescent="0.25">
      <c r="A27" s="56"/>
      <c r="B27" s="57"/>
      <c r="C27" s="58"/>
      <c r="D27" s="59"/>
      <c r="E27" s="59"/>
      <c r="F27" s="59"/>
      <c r="G27" s="59"/>
      <c r="H27" s="61"/>
      <c r="I27" s="60"/>
      <c r="J27" s="60"/>
      <c r="K27" s="60"/>
      <c r="L27" s="60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</row>
    <row r="28" spans="1:54" ht="36" customHeight="1" x14ac:dyDescent="0.25">
      <c r="A28" s="56"/>
      <c r="B28" s="57"/>
      <c r="C28" s="58"/>
      <c r="D28" s="59"/>
      <c r="E28" s="59"/>
      <c r="F28" s="59"/>
      <c r="G28" s="59"/>
      <c r="H28" s="61"/>
      <c r="I28" s="60"/>
      <c r="J28" s="60"/>
      <c r="K28" s="60"/>
      <c r="L28" s="60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</row>
    <row r="29" spans="1:54" ht="36" customHeight="1" x14ac:dyDescent="0.25">
      <c r="A29" s="56"/>
      <c r="B29" s="57"/>
      <c r="C29" s="58"/>
      <c r="D29" s="59"/>
      <c r="E29" s="59"/>
      <c r="F29" s="59"/>
      <c r="G29" s="59"/>
      <c r="H29" s="61"/>
      <c r="I29" s="60"/>
      <c r="J29" s="60"/>
      <c r="K29" s="60"/>
      <c r="L29" s="60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</row>
    <row r="30" spans="1:54" ht="36" customHeight="1" x14ac:dyDescent="0.25">
      <c r="A30" s="56"/>
      <c r="B30" s="57"/>
      <c r="C30" s="58"/>
      <c r="D30" s="59"/>
      <c r="E30" s="59"/>
      <c r="F30" s="59"/>
      <c r="G30" s="59"/>
      <c r="H30" s="61"/>
      <c r="I30" s="60"/>
      <c r="J30" s="60"/>
      <c r="K30" s="60"/>
      <c r="L30" s="60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</row>
    <row r="31" spans="1:54" ht="36" customHeight="1" x14ac:dyDescent="0.25">
      <c r="A31" s="56"/>
      <c r="B31" s="57"/>
      <c r="C31" s="58"/>
      <c r="D31" s="59"/>
      <c r="E31" s="59"/>
      <c r="F31" s="59"/>
      <c r="G31" s="59"/>
      <c r="H31" s="61"/>
      <c r="I31" s="60"/>
      <c r="J31" s="60"/>
      <c r="K31" s="60"/>
      <c r="L31" s="60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</row>
    <row r="32" spans="1:54" ht="36" customHeight="1" x14ac:dyDescent="0.25">
      <c r="A32" s="56"/>
      <c r="B32" s="57"/>
      <c r="C32" s="58"/>
      <c r="D32" s="59"/>
      <c r="E32" s="59"/>
      <c r="F32" s="59"/>
      <c r="G32" s="59"/>
      <c r="H32" s="61"/>
      <c r="I32" s="60"/>
      <c r="J32" s="60"/>
      <c r="K32" s="60"/>
      <c r="L32" s="60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</row>
    <row r="33" spans="1:50" ht="36" customHeight="1" x14ac:dyDescent="0.25">
      <c r="A33" s="56"/>
      <c r="B33" s="57"/>
      <c r="C33" s="58"/>
      <c r="D33" s="59"/>
      <c r="E33" s="59"/>
      <c r="F33" s="59"/>
      <c r="G33" s="59"/>
      <c r="H33" s="61"/>
      <c r="I33" s="60"/>
      <c r="J33" s="60"/>
      <c r="K33" s="60"/>
      <c r="L33" s="60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</row>
    <row r="34" spans="1:50" ht="36" customHeight="1" x14ac:dyDescent="0.25">
      <c r="A34" s="56"/>
      <c r="B34" s="57"/>
      <c r="C34" s="58"/>
      <c r="D34" s="59"/>
      <c r="E34" s="59"/>
      <c r="F34" s="59"/>
      <c r="G34" s="59"/>
      <c r="H34" s="61"/>
      <c r="I34" s="60"/>
      <c r="J34" s="60"/>
      <c r="K34" s="60"/>
      <c r="L34" s="60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</row>
    <row r="35" spans="1:50" ht="36" customHeight="1" x14ac:dyDescent="0.25">
      <c r="A35" s="56"/>
      <c r="B35" s="57"/>
      <c r="C35" s="58"/>
      <c r="D35" s="59"/>
      <c r="E35" s="59"/>
      <c r="F35" s="59"/>
      <c r="G35" s="59"/>
      <c r="H35" s="61"/>
      <c r="I35" s="60"/>
      <c r="J35" s="60"/>
      <c r="K35" s="60"/>
      <c r="L35" s="60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</row>
    <row r="36" spans="1:50" ht="36" customHeight="1" x14ac:dyDescent="0.25">
      <c r="A36" s="56"/>
      <c r="B36" s="57"/>
      <c r="C36" s="58"/>
      <c r="D36" s="59"/>
      <c r="E36" s="59"/>
      <c r="F36" s="59"/>
      <c r="G36" s="59"/>
      <c r="H36" s="61"/>
      <c r="I36" s="60"/>
      <c r="J36" s="60"/>
      <c r="K36" s="60"/>
      <c r="L36" s="60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</row>
    <row r="37" spans="1:50" ht="36" customHeight="1" x14ac:dyDescent="0.25">
      <c r="A37" s="56"/>
      <c r="B37" s="57"/>
      <c r="C37" s="58"/>
      <c r="D37" s="59"/>
      <c r="E37" s="59"/>
      <c r="F37" s="59"/>
      <c r="G37" s="59"/>
      <c r="H37" s="61"/>
      <c r="I37" s="60"/>
      <c r="J37" s="60"/>
      <c r="K37" s="60"/>
      <c r="L37" s="60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</row>
    <row r="38" spans="1:50" ht="36" customHeight="1" x14ac:dyDescent="0.25">
      <c r="A38" s="56"/>
      <c r="B38" s="57"/>
      <c r="C38" s="58"/>
      <c r="D38" s="59"/>
      <c r="E38" s="59"/>
      <c r="F38" s="59"/>
      <c r="G38" s="59"/>
      <c r="H38" s="61"/>
      <c r="I38" s="60"/>
      <c r="J38" s="60"/>
      <c r="K38" s="60"/>
      <c r="L38" s="60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</row>
    <row r="39" spans="1:50" ht="36" customHeight="1" x14ac:dyDescent="0.25">
      <c r="A39" s="56"/>
      <c r="B39" s="57"/>
      <c r="C39" s="58"/>
      <c r="D39" s="59"/>
      <c r="E39" s="59"/>
      <c r="F39" s="59"/>
      <c r="G39" s="59"/>
      <c r="H39" s="61"/>
      <c r="I39" s="60"/>
      <c r="J39" s="60"/>
      <c r="K39" s="60"/>
      <c r="L39" s="60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</row>
    <row r="40" spans="1:50" ht="36" customHeight="1" x14ac:dyDescent="0.25">
      <c r="A40" s="56">
        <v>50</v>
      </c>
      <c r="B40" s="57"/>
      <c r="C40" s="58"/>
      <c r="D40" s="59"/>
      <c r="E40" s="59"/>
      <c r="F40" s="59"/>
      <c r="G40" s="59"/>
      <c r="H40" s="61"/>
      <c r="I40" s="60"/>
      <c r="J40" s="60"/>
      <c r="K40" s="60"/>
      <c r="L40" s="60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</row>
    <row r="41" spans="1:50" ht="36" customHeight="1" x14ac:dyDescent="0.25">
      <c r="A41" s="56">
        <v>51</v>
      </c>
      <c r="B41" s="57"/>
      <c r="C41" s="58"/>
      <c r="D41" s="59"/>
      <c r="E41" s="59"/>
      <c r="F41" s="59"/>
      <c r="G41" s="59"/>
      <c r="H41" s="61"/>
      <c r="I41" s="60"/>
      <c r="J41" s="60"/>
      <c r="K41" s="60"/>
      <c r="L41" s="60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</row>
    <row r="42" spans="1:50" ht="36" customHeight="1" x14ac:dyDescent="0.25">
      <c r="A42" s="56">
        <v>52</v>
      </c>
      <c r="B42" s="57"/>
      <c r="C42" s="58"/>
      <c r="D42" s="59"/>
      <c r="E42" s="59"/>
      <c r="F42" s="59"/>
      <c r="G42" s="59"/>
      <c r="H42" s="61"/>
      <c r="I42" s="60"/>
      <c r="J42" s="60"/>
      <c r="K42" s="60"/>
      <c r="L42" s="60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</row>
    <row r="43" spans="1:50" ht="36" customHeight="1" x14ac:dyDescent="0.25">
      <c r="A43" s="56">
        <v>53</v>
      </c>
      <c r="B43" s="57"/>
      <c r="C43" s="58"/>
      <c r="D43" s="59"/>
      <c r="E43" s="59"/>
      <c r="F43" s="59"/>
      <c r="G43" s="59"/>
      <c r="H43" s="61"/>
      <c r="I43" s="60"/>
      <c r="J43" s="60"/>
      <c r="K43" s="60"/>
      <c r="L43" s="60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</row>
    <row r="44" spans="1:50" ht="36" customHeight="1" x14ac:dyDescent="0.25">
      <c r="A44" s="56">
        <v>54</v>
      </c>
      <c r="B44" s="57"/>
      <c r="C44" s="58"/>
      <c r="D44" s="59"/>
      <c r="E44" s="59"/>
      <c r="F44" s="59"/>
      <c r="G44" s="59"/>
      <c r="H44" s="61"/>
      <c r="I44" s="60"/>
      <c r="J44" s="60"/>
      <c r="K44" s="60"/>
      <c r="L44" s="60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</row>
    <row r="45" spans="1:50" ht="36" customHeight="1" x14ac:dyDescent="0.25">
      <c r="A45" s="56">
        <v>55</v>
      </c>
      <c r="B45" s="57"/>
      <c r="C45" s="58"/>
      <c r="D45" s="59"/>
      <c r="E45" s="59"/>
      <c r="F45" s="59"/>
      <c r="G45" s="59"/>
      <c r="H45" s="61"/>
      <c r="I45" s="60"/>
      <c r="J45" s="60"/>
      <c r="K45" s="60"/>
      <c r="L45" s="60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</row>
    <row r="46" spans="1:50" ht="36" customHeight="1" x14ac:dyDescent="0.25">
      <c r="A46" s="56">
        <v>56</v>
      </c>
      <c r="B46" s="57"/>
      <c r="C46" s="58"/>
      <c r="D46" s="59"/>
      <c r="E46" s="59"/>
      <c r="F46" s="59"/>
      <c r="G46" s="59"/>
      <c r="H46" s="61"/>
      <c r="I46" s="60"/>
      <c r="J46" s="60"/>
      <c r="K46" s="60"/>
      <c r="L46" s="60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</row>
    <row r="47" spans="1:50" ht="36" customHeight="1" x14ac:dyDescent="0.25">
      <c r="A47" s="56">
        <v>57</v>
      </c>
      <c r="B47" s="57"/>
      <c r="C47" s="58"/>
      <c r="D47" s="59"/>
      <c r="E47" s="59"/>
      <c r="F47" s="59"/>
      <c r="G47" s="59"/>
      <c r="H47" s="61"/>
      <c r="I47" s="60"/>
      <c r="J47" s="60"/>
      <c r="K47" s="60"/>
      <c r="L47" s="60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</row>
    <row r="48" spans="1:50" ht="36" customHeight="1" x14ac:dyDescent="0.25">
      <c r="A48" s="56">
        <v>58</v>
      </c>
      <c r="B48" s="57"/>
      <c r="C48" s="58"/>
      <c r="D48" s="59"/>
      <c r="E48" s="59"/>
      <c r="F48" s="59"/>
      <c r="G48" s="59"/>
      <c r="H48" s="61"/>
      <c r="I48" s="60"/>
      <c r="J48" s="60"/>
      <c r="K48" s="60"/>
      <c r="L48" s="60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</row>
    <row r="49" spans="1:50" ht="36" customHeight="1" x14ac:dyDescent="0.25">
      <c r="A49" s="56">
        <v>59</v>
      </c>
      <c r="B49" s="57"/>
      <c r="C49" s="58"/>
      <c r="D49" s="59"/>
      <c r="E49" s="59"/>
      <c r="F49" s="59"/>
      <c r="G49" s="59"/>
      <c r="H49" s="61"/>
      <c r="I49" s="60"/>
      <c r="J49" s="60"/>
      <c r="K49" s="60"/>
      <c r="L49" s="60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</row>
    <row r="50" spans="1:50" ht="36" customHeight="1" x14ac:dyDescent="0.25">
      <c r="A50" s="56">
        <v>60</v>
      </c>
      <c r="B50" s="57"/>
      <c r="C50" s="58"/>
      <c r="D50" s="59"/>
      <c r="E50" s="59"/>
      <c r="F50" s="59"/>
      <c r="G50" s="59"/>
      <c r="H50" s="61"/>
      <c r="I50" s="60"/>
      <c r="J50" s="60"/>
      <c r="K50" s="60"/>
      <c r="L50" s="60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</row>
    <row r="51" spans="1:50" ht="36" customHeight="1" x14ac:dyDescent="0.25">
      <c r="A51" s="56">
        <v>61</v>
      </c>
      <c r="B51" s="57"/>
      <c r="C51" s="58"/>
      <c r="D51" s="59"/>
      <c r="E51" s="59"/>
      <c r="F51" s="59"/>
      <c r="G51" s="59"/>
      <c r="H51" s="61"/>
      <c r="I51" s="60"/>
      <c r="J51" s="60"/>
      <c r="K51" s="60"/>
      <c r="L51" s="60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</row>
    <row r="52" spans="1:50" ht="36" customHeight="1" x14ac:dyDescent="0.25">
      <c r="A52" s="56">
        <v>62</v>
      </c>
      <c r="B52" s="57"/>
      <c r="C52" s="58"/>
      <c r="D52" s="59"/>
      <c r="E52" s="59"/>
      <c r="F52" s="59"/>
      <c r="G52" s="59"/>
      <c r="H52" s="61"/>
      <c r="I52" s="60"/>
      <c r="J52" s="60"/>
      <c r="K52" s="60"/>
      <c r="L52" s="60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</row>
    <row r="53" spans="1:50" ht="36" customHeight="1" x14ac:dyDescent="0.25">
      <c r="A53" s="56">
        <v>63</v>
      </c>
      <c r="B53" s="57"/>
      <c r="C53" s="58"/>
      <c r="D53" s="59"/>
      <c r="E53" s="59"/>
      <c r="F53" s="59"/>
      <c r="G53" s="59"/>
      <c r="H53" s="61"/>
      <c r="I53" s="60"/>
      <c r="J53" s="60"/>
      <c r="K53" s="60"/>
      <c r="L53" s="60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</row>
    <row r="54" spans="1:50" ht="36" customHeight="1" x14ac:dyDescent="0.25">
      <c r="A54" s="56">
        <v>64</v>
      </c>
      <c r="B54" s="57"/>
      <c r="C54" s="58"/>
      <c r="D54" s="59"/>
      <c r="E54" s="59"/>
      <c r="F54" s="59"/>
      <c r="G54" s="59"/>
      <c r="H54" s="61"/>
      <c r="I54" s="60"/>
      <c r="J54" s="60"/>
      <c r="K54" s="60"/>
      <c r="L54" s="60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</row>
    <row r="55" spans="1:50" ht="36" customHeight="1" x14ac:dyDescent="0.25">
      <c r="A55" s="56">
        <v>65</v>
      </c>
      <c r="B55" s="57"/>
      <c r="C55" s="58"/>
      <c r="D55" s="59"/>
      <c r="E55" s="59"/>
      <c r="F55" s="59"/>
      <c r="G55" s="59"/>
      <c r="H55" s="61"/>
      <c r="I55" s="60"/>
      <c r="J55" s="60"/>
      <c r="K55" s="60"/>
      <c r="L55" s="60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</row>
    <row r="56" spans="1:50" ht="36" customHeight="1" x14ac:dyDescent="0.25">
      <c r="A56" s="56">
        <v>66</v>
      </c>
      <c r="B56" s="57"/>
      <c r="C56" s="58"/>
      <c r="D56" s="59"/>
      <c r="E56" s="59"/>
      <c r="F56" s="59"/>
      <c r="G56" s="59"/>
      <c r="H56" s="61"/>
      <c r="I56" s="60"/>
      <c r="J56" s="60"/>
      <c r="K56" s="60"/>
      <c r="L56" s="60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</row>
    <row r="57" spans="1:50" ht="36" customHeight="1" x14ac:dyDescent="0.25">
      <c r="A57" s="56">
        <v>67</v>
      </c>
      <c r="B57" s="57"/>
      <c r="C57" s="58"/>
      <c r="D57" s="59"/>
      <c r="E57" s="59"/>
      <c r="F57" s="59"/>
      <c r="G57" s="59"/>
      <c r="H57" s="61"/>
      <c r="I57" s="60"/>
      <c r="J57" s="60"/>
      <c r="K57" s="60"/>
      <c r="L57" s="60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</row>
    <row r="58" spans="1:50" ht="36" customHeight="1" x14ac:dyDescent="0.25">
      <c r="A58" s="56">
        <v>68</v>
      </c>
      <c r="B58" s="57"/>
      <c r="C58" s="58"/>
      <c r="D58" s="59"/>
      <c r="E58" s="59"/>
      <c r="F58" s="59"/>
      <c r="G58" s="59"/>
      <c r="H58" s="61"/>
      <c r="I58" s="60"/>
      <c r="J58" s="60"/>
      <c r="K58" s="60"/>
      <c r="L58" s="60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</row>
    <row r="59" spans="1:50" ht="36" customHeight="1" x14ac:dyDescent="0.25">
      <c r="A59" s="56">
        <v>69</v>
      </c>
      <c r="B59" s="57"/>
      <c r="C59" s="58"/>
      <c r="D59" s="59"/>
      <c r="E59" s="59"/>
      <c r="F59" s="59"/>
      <c r="G59" s="59"/>
      <c r="H59" s="61"/>
      <c r="I59" s="60"/>
      <c r="J59" s="60"/>
      <c r="K59" s="60"/>
      <c r="L59" s="60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</row>
    <row r="60" spans="1:50" ht="36" customHeight="1" x14ac:dyDescent="0.25">
      <c r="A60" s="56">
        <v>70</v>
      </c>
      <c r="B60" s="57"/>
      <c r="C60" s="58"/>
      <c r="D60" s="59"/>
      <c r="E60" s="59"/>
      <c r="F60" s="59"/>
      <c r="G60" s="59"/>
      <c r="H60" s="61"/>
      <c r="I60" s="60"/>
      <c r="J60" s="60"/>
      <c r="K60" s="60"/>
      <c r="L60" s="60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</row>
  </sheetData>
  <mergeCells count="3">
    <mergeCell ref="A1:G2"/>
    <mergeCell ref="M1:AX2"/>
    <mergeCell ref="D19:D21"/>
  </mergeCells>
  <pageMargins left="0.25" right="0.25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DESCRIP. INDICADOR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dcterms:created xsi:type="dcterms:W3CDTF">2023-03-17T16:41:25Z</dcterms:created>
  <dcterms:modified xsi:type="dcterms:W3CDTF">2023-03-17T20:36:01Z</dcterms:modified>
</cp:coreProperties>
</file>