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D:\DATOS\DISCO(E)\JUAN CARLOS\2022\ZOONOSIS\ZOONOSIS DICIEMBRE RED MOYOBAMBA\"/>
    </mc:Choice>
  </mc:AlternateContent>
  <xr:revisionPtr revIDLastSave="0" documentId="13_ncr:1_{9ADD6C88-78B1-49E5-8BA3-AD7DCD3C54F9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s" sheetId="8" r:id="rId8"/>
    <sheet name="Set" sheetId="9" r:id="rId9"/>
    <sheet name="Oct" sheetId="10" r:id="rId10"/>
    <sheet name="Nov" sheetId="11" r:id="rId11"/>
    <sheet name="Diciembre" sheetId="12" r:id="rId12"/>
  </sheets>
  <externalReferences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6" i="10" l="1"/>
  <c r="F57" i="10"/>
  <c r="BL106" i="1"/>
  <c r="BL106" i="2"/>
  <c r="BL106" i="3"/>
  <c r="BL106" i="4"/>
  <c r="BL106" i="5"/>
  <c r="BL106" i="6"/>
  <c r="BL106" i="7"/>
  <c r="BL106" i="8"/>
  <c r="BL106" i="9"/>
  <c r="BL106" i="10"/>
  <c r="BL106" i="12"/>
  <c r="BL106" i="1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F109" i="1"/>
  <c r="F109" i="2"/>
  <c r="F109" i="3"/>
  <c r="F109" i="4"/>
  <c r="F109" i="5"/>
  <c r="F109" i="6"/>
  <c r="F109" i="7"/>
  <c r="F109" i="8"/>
  <c r="F109" i="9"/>
  <c r="F109" i="10"/>
  <c r="F109" i="12"/>
  <c r="F109" i="11"/>
  <c r="F108" i="1"/>
  <c r="F108" i="2"/>
  <c r="F108" i="3"/>
  <c r="F108" i="4"/>
  <c r="F108" i="5"/>
  <c r="F108" i="6"/>
  <c r="F108" i="7"/>
  <c r="F108" i="8"/>
  <c r="F108" i="9"/>
  <c r="F108" i="10"/>
  <c r="F108" i="12"/>
  <c r="F108" i="11"/>
  <c r="F107" i="1"/>
  <c r="F107" i="2"/>
  <c r="F107" i="3"/>
  <c r="F107" i="4"/>
  <c r="F107" i="5"/>
  <c r="F107" i="6"/>
  <c r="F107" i="7"/>
  <c r="F107" i="8"/>
  <c r="F107" i="9"/>
  <c r="F107" i="10"/>
  <c r="F107" i="12"/>
  <c r="F107" i="11"/>
  <c r="F106" i="1"/>
  <c r="F106" i="2"/>
  <c r="F106" i="3"/>
  <c r="F106" i="4"/>
  <c r="F106" i="5"/>
  <c r="F106" i="6"/>
  <c r="F106" i="7"/>
  <c r="F106" i="8"/>
  <c r="F106" i="9"/>
  <c r="F106" i="10"/>
  <c r="F106" i="12"/>
  <c r="F106" i="11"/>
  <c r="BL57" i="1"/>
  <c r="BL57" i="2"/>
  <c r="BL57" i="3"/>
  <c r="BL57" i="4"/>
  <c r="BL57" i="5"/>
  <c r="BL57" i="6"/>
  <c r="BL57" i="7"/>
  <c r="BL57" i="8"/>
  <c r="BL57" i="9"/>
  <c r="BL57" i="10"/>
  <c r="BL57" i="12"/>
  <c r="BL57" i="1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BC57" i="9"/>
  <c r="BD57" i="9"/>
  <c r="BE57" i="9"/>
  <c r="BF57" i="9"/>
  <c r="BG57" i="9"/>
  <c r="BH57" i="9"/>
  <c r="BI57" i="9"/>
  <c r="BJ57" i="9"/>
  <c r="BK57" i="9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BD57" i="12"/>
  <c r="BE57" i="12"/>
  <c r="BF57" i="12"/>
  <c r="BG57" i="12"/>
  <c r="BH57" i="12"/>
  <c r="BI57" i="12"/>
  <c r="BJ57" i="12"/>
  <c r="BK57" i="12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BK57" i="11"/>
  <c r="G57" i="1"/>
  <c r="G57" i="2"/>
  <c r="G57" i="3"/>
  <c r="G57" i="4"/>
  <c r="G57" i="5"/>
  <c r="G57" i="6"/>
  <c r="G57" i="7"/>
  <c r="G57" i="8"/>
  <c r="G57" i="9"/>
  <c r="G57" i="10"/>
  <c r="G57" i="12"/>
  <c r="G57" i="11"/>
  <c r="G107" i="2" l="1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F112" i="2"/>
  <c r="F112" i="3"/>
  <c r="F112" i="4"/>
  <c r="F112" i="5"/>
  <c r="F112" i="6"/>
  <c r="F112" i="7"/>
  <c r="F112" i="8"/>
  <c r="F112" i="9"/>
  <c r="F112" i="10"/>
  <c r="F112" i="11"/>
  <c r="F112" i="12"/>
  <c r="F112" i="1"/>
  <c r="F111" i="2"/>
  <c r="F111" i="3"/>
  <c r="F111" i="4"/>
  <c r="F111" i="5"/>
  <c r="F111" i="6"/>
  <c r="F111" i="7"/>
  <c r="F111" i="8"/>
  <c r="F111" i="9"/>
  <c r="F111" i="10"/>
  <c r="F111" i="11"/>
  <c r="F111" i="12"/>
  <c r="F111" i="1"/>
  <c r="F110" i="2"/>
  <c r="F110" i="3"/>
  <c r="F110" i="4"/>
  <c r="F110" i="5"/>
  <c r="F110" i="6"/>
  <c r="F110" i="7"/>
  <c r="F110" i="8"/>
  <c r="F110" i="9"/>
  <c r="F110" i="10"/>
  <c r="F110" i="11"/>
  <c r="F110" i="12"/>
  <c r="F110" i="1"/>
  <c r="BL64" i="12" l="1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16" i="12"/>
  <c r="E12" i="12"/>
  <c r="D12" i="12"/>
  <c r="F8" i="12"/>
  <c r="G56" i="12" l="1"/>
  <c r="D14" i="12" s="1"/>
  <c r="F25" i="12"/>
  <c r="K56" i="12"/>
  <c r="O56" i="12"/>
  <c r="J25" i="12" s="1"/>
  <c r="H26" i="12"/>
  <c r="S56" i="12"/>
  <c r="W56" i="12"/>
  <c r="F27" i="12" s="1"/>
  <c r="J27" i="12"/>
  <c r="AA56" i="12"/>
  <c r="AE56" i="12"/>
  <c r="H28" i="12" s="1"/>
  <c r="F30" i="12"/>
  <c r="AI56" i="12"/>
  <c r="AM56" i="12"/>
  <c r="J30" i="12" s="1"/>
  <c r="H32" i="12"/>
  <c r="AQ56" i="12"/>
  <c r="AU56" i="12"/>
  <c r="F34" i="12" s="1"/>
  <c r="J34" i="12"/>
  <c r="AY56" i="12"/>
  <c r="BC56" i="12"/>
  <c r="H36" i="12" s="1"/>
  <c r="F38" i="12"/>
  <c r="BG56" i="12"/>
  <c r="BK56" i="12"/>
  <c r="J38" i="12" s="1"/>
  <c r="G30" i="12"/>
  <c r="H56" i="12"/>
  <c r="D16" i="12" s="1"/>
  <c r="G25" i="12"/>
  <c r="L56" i="12"/>
  <c r="P56" i="12"/>
  <c r="K25" i="12" s="1"/>
  <c r="T56" i="12"/>
  <c r="I26" i="12" s="1"/>
  <c r="I24" i="12" s="1"/>
  <c r="I23" i="12" s="1"/>
  <c r="G27" i="12"/>
  <c r="X56" i="12"/>
  <c r="AB56" i="12"/>
  <c r="K27" i="12" s="1"/>
  <c r="AF56" i="12"/>
  <c r="I28" i="12" s="1"/>
  <c r="AJ56" i="12"/>
  <c r="AN56" i="12"/>
  <c r="K30" i="12" s="1"/>
  <c r="I32" i="12"/>
  <c r="AR56" i="12"/>
  <c r="AV56" i="12"/>
  <c r="G34" i="12" s="1"/>
  <c r="AZ56" i="12"/>
  <c r="K34" i="12" s="1"/>
  <c r="I36" i="12"/>
  <c r="BD56" i="12"/>
  <c r="BH56" i="12"/>
  <c r="G38" i="12" s="1"/>
  <c r="BL56" i="12"/>
  <c r="K38" i="12" s="1"/>
  <c r="I56" i="12"/>
  <c r="M56" i="12"/>
  <c r="Q56" i="12"/>
  <c r="U56" i="12"/>
  <c r="Y56" i="12"/>
  <c r="AC56" i="12"/>
  <c r="AG56" i="12"/>
  <c r="AK56" i="12"/>
  <c r="AO56" i="12"/>
  <c r="AS56" i="12"/>
  <c r="AW56" i="12"/>
  <c r="BA56" i="12"/>
  <c r="BE56" i="12"/>
  <c r="BI56" i="12"/>
  <c r="J56" i="12"/>
  <c r="F20" i="12" s="1"/>
  <c r="N56" i="12"/>
  <c r="I25" i="12" s="1"/>
  <c r="R56" i="12"/>
  <c r="G26" i="12" s="1"/>
  <c r="V56" i="12"/>
  <c r="K26" i="12" s="1"/>
  <c r="K24" i="12" s="1"/>
  <c r="K23" i="12" s="1"/>
  <c r="Z56" i="12"/>
  <c r="I27" i="12" s="1"/>
  <c r="AD56" i="12"/>
  <c r="G28" i="12" s="1"/>
  <c r="AH56" i="12"/>
  <c r="K28" i="12" s="1"/>
  <c r="AL56" i="12"/>
  <c r="I30" i="12" s="1"/>
  <c r="AP56" i="12"/>
  <c r="G32" i="12" s="1"/>
  <c r="AT56" i="12"/>
  <c r="K32" i="12" s="1"/>
  <c r="AX56" i="12"/>
  <c r="I34" i="12" s="1"/>
  <c r="BB56" i="12"/>
  <c r="G36" i="12" s="1"/>
  <c r="BF56" i="12"/>
  <c r="K36" i="12" s="1"/>
  <c r="BJ56" i="12"/>
  <c r="I38" i="12" s="1"/>
  <c r="F19" i="12"/>
  <c r="H25" i="12"/>
  <c r="F26" i="12"/>
  <c r="J26" i="12"/>
  <c r="H27" i="12"/>
  <c r="F28" i="12"/>
  <c r="J28" i="12"/>
  <c r="H30" i="12"/>
  <c r="F32" i="12"/>
  <c r="J32" i="12"/>
  <c r="H34" i="12"/>
  <c r="F36" i="12"/>
  <c r="J36" i="12"/>
  <c r="H38" i="12"/>
  <c r="G24" i="12"/>
  <c r="G23" i="12" s="1"/>
  <c r="F57" i="1"/>
  <c r="F64" i="1"/>
  <c r="F63" i="1"/>
  <c r="F62" i="1"/>
  <c r="F61" i="1"/>
  <c r="F60" i="1"/>
  <c r="F59" i="1"/>
  <c r="F58" i="1"/>
  <c r="L27" i="12" l="1"/>
  <c r="L30" i="12"/>
  <c r="L34" i="12"/>
  <c r="L38" i="12"/>
  <c r="H24" i="12"/>
  <c r="L28" i="12"/>
  <c r="L25" i="12"/>
  <c r="L32" i="12"/>
  <c r="L36" i="12"/>
  <c r="L26" i="12"/>
  <c r="F24" i="12"/>
  <c r="F23" i="12" s="1"/>
  <c r="J24" i="12"/>
  <c r="J23" i="12" s="1"/>
  <c r="H23" i="12"/>
  <c r="L24" i="12" l="1"/>
  <c r="L23" i="12" s="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16" i="11"/>
  <c r="E12" i="11"/>
  <c r="D12" i="11"/>
  <c r="F8" i="11"/>
  <c r="D16" i="11" l="1"/>
  <c r="H56" i="11"/>
  <c r="L56" i="11"/>
  <c r="G25" i="11" s="1"/>
  <c r="K25" i="11"/>
  <c r="P56" i="11"/>
  <c r="T56" i="11"/>
  <c r="I26" i="11" s="1"/>
  <c r="G27" i="11"/>
  <c r="X56" i="11"/>
  <c r="AB56" i="11"/>
  <c r="K27" i="11" s="1"/>
  <c r="I28" i="11"/>
  <c r="AF56" i="11"/>
  <c r="AJ56" i="11"/>
  <c r="G30" i="11" s="1"/>
  <c r="K30" i="11"/>
  <c r="AN56" i="11"/>
  <c r="AR56" i="11"/>
  <c r="I32" i="11" s="1"/>
  <c r="G34" i="11"/>
  <c r="AV56" i="11"/>
  <c r="AZ56" i="11"/>
  <c r="K34" i="11" s="1"/>
  <c r="I36" i="11"/>
  <c r="BD56" i="11"/>
  <c r="BH56" i="11"/>
  <c r="G38" i="11" s="1"/>
  <c r="K38" i="11"/>
  <c r="BL56" i="11"/>
  <c r="I56" i="11"/>
  <c r="F19" i="11" s="1"/>
  <c r="H25" i="11"/>
  <c r="M56" i="11"/>
  <c r="Q56" i="11"/>
  <c r="F26" i="11" s="1"/>
  <c r="J26" i="11"/>
  <c r="U56" i="11"/>
  <c r="Y56" i="11"/>
  <c r="H27" i="11" s="1"/>
  <c r="F28" i="11"/>
  <c r="AC56" i="11"/>
  <c r="AG56" i="11"/>
  <c r="J28" i="11" s="1"/>
  <c r="H30" i="11"/>
  <c r="AK56" i="11"/>
  <c r="AO56" i="11"/>
  <c r="F32" i="11" s="1"/>
  <c r="J32" i="11"/>
  <c r="AS56" i="11"/>
  <c r="AW56" i="11"/>
  <c r="H34" i="11" s="1"/>
  <c r="F36" i="11"/>
  <c r="BA56" i="11"/>
  <c r="BE56" i="11"/>
  <c r="J36" i="11" s="1"/>
  <c r="H38" i="11"/>
  <c r="BI56" i="11"/>
  <c r="I25" i="11"/>
  <c r="G26" i="11"/>
  <c r="K28" i="11"/>
  <c r="I34" i="11"/>
  <c r="J56" i="11"/>
  <c r="F20" i="11" s="1"/>
  <c r="N56" i="11"/>
  <c r="R56" i="11"/>
  <c r="V56" i="11"/>
  <c r="K26" i="11" s="1"/>
  <c r="K24" i="11" s="1"/>
  <c r="K23" i="11" s="1"/>
  <c r="Z56" i="11"/>
  <c r="I27" i="11" s="1"/>
  <c r="AD56" i="11"/>
  <c r="G28" i="11" s="1"/>
  <c r="AH56" i="11"/>
  <c r="AL56" i="11"/>
  <c r="I30" i="11" s="1"/>
  <c r="AP56" i="11"/>
  <c r="G32" i="11" s="1"/>
  <c r="AT56" i="11"/>
  <c r="K32" i="11" s="1"/>
  <c r="AX56" i="11"/>
  <c r="BB56" i="11"/>
  <c r="G36" i="11" s="1"/>
  <c r="BF56" i="11"/>
  <c r="K36" i="11" s="1"/>
  <c r="BJ56" i="11"/>
  <c r="I38" i="11" s="1"/>
  <c r="G56" i="11"/>
  <c r="D14" i="11" s="1"/>
  <c r="K56" i="11"/>
  <c r="F25" i="11" s="1"/>
  <c r="L25" i="11" s="1"/>
  <c r="O56" i="11"/>
  <c r="J25" i="11" s="1"/>
  <c r="S56" i="11"/>
  <c r="H26" i="11" s="1"/>
  <c r="W56" i="11"/>
  <c r="F27" i="11" s="1"/>
  <c r="AA56" i="11"/>
  <c r="J27" i="11" s="1"/>
  <c r="AE56" i="11"/>
  <c r="H28" i="11" s="1"/>
  <c r="AI56" i="11"/>
  <c r="F30" i="11" s="1"/>
  <c r="AM56" i="11"/>
  <c r="J30" i="11" s="1"/>
  <c r="AQ56" i="11"/>
  <c r="H32" i="11" s="1"/>
  <c r="AU56" i="11"/>
  <c r="F34" i="11" s="1"/>
  <c r="AY56" i="11"/>
  <c r="J34" i="11" s="1"/>
  <c r="BC56" i="11"/>
  <c r="H36" i="11" s="1"/>
  <c r="BG56" i="11"/>
  <c r="F38" i="11" s="1"/>
  <c r="BK56" i="11"/>
  <c r="J38" i="11" s="1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16" i="10"/>
  <c r="E12" i="10"/>
  <c r="D12" i="10"/>
  <c r="F8" i="10"/>
  <c r="L38" i="11" l="1"/>
  <c r="L32" i="11"/>
  <c r="L27" i="11"/>
  <c r="L34" i="11"/>
  <c r="L28" i="11"/>
  <c r="G24" i="11"/>
  <c r="G23" i="11" s="1"/>
  <c r="H24" i="11"/>
  <c r="H23" i="11" s="1"/>
  <c r="J24" i="11"/>
  <c r="J23" i="11" s="1"/>
  <c r="L36" i="11"/>
  <c r="L26" i="11"/>
  <c r="F24" i="11"/>
  <c r="L30" i="11"/>
  <c r="I24" i="11"/>
  <c r="I23" i="11" s="1"/>
  <c r="G25" i="10"/>
  <c r="G30" i="10"/>
  <c r="G34" i="10"/>
  <c r="H56" i="10"/>
  <c r="D16" i="10" s="1"/>
  <c r="L56" i="10"/>
  <c r="P56" i="10"/>
  <c r="T56" i="10"/>
  <c r="I26" i="10" s="1"/>
  <c r="X56" i="10"/>
  <c r="AB56" i="10"/>
  <c r="K27" i="10" s="1"/>
  <c r="AF56" i="10"/>
  <c r="AJ56" i="10"/>
  <c r="AN56" i="10"/>
  <c r="K30" i="10" s="1"/>
  <c r="AR56" i="10"/>
  <c r="I32" i="10" s="1"/>
  <c r="AV56" i="10"/>
  <c r="AZ56" i="10"/>
  <c r="BD56" i="10"/>
  <c r="I36" i="10" s="1"/>
  <c r="BH56" i="10"/>
  <c r="G38" i="10" s="1"/>
  <c r="BL56" i="10"/>
  <c r="I56" i="10"/>
  <c r="F19" i="10" s="1"/>
  <c r="M56" i="10"/>
  <c r="H25" i="10" s="1"/>
  <c r="Q56" i="10"/>
  <c r="F26" i="10" s="1"/>
  <c r="U56" i="10"/>
  <c r="J26" i="10" s="1"/>
  <c r="Y56" i="10"/>
  <c r="H27" i="10" s="1"/>
  <c r="AC56" i="10"/>
  <c r="F28" i="10" s="1"/>
  <c r="AG56" i="10"/>
  <c r="J28" i="10" s="1"/>
  <c r="AK56" i="10"/>
  <c r="H30" i="10" s="1"/>
  <c r="AO56" i="10"/>
  <c r="F32" i="10" s="1"/>
  <c r="AS56" i="10"/>
  <c r="J32" i="10" s="1"/>
  <c r="AW56" i="10"/>
  <c r="H34" i="10" s="1"/>
  <c r="BA56" i="10"/>
  <c r="F36" i="10" s="1"/>
  <c r="BE56" i="10"/>
  <c r="J36" i="10" s="1"/>
  <c r="BI56" i="10"/>
  <c r="H38" i="10" s="1"/>
  <c r="D14" i="10"/>
  <c r="G56" i="10"/>
  <c r="K56" i="10"/>
  <c r="F25" i="10" s="1"/>
  <c r="O56" i="10"/>
  <c r="J25" i="10" s="1"/>
  <c r="S56" i="10"/>
  <c r="H26" i="10" s="1"/>
  <c r="F27" i="10"/>
  <c r="W56" i="10"/>
  <c r="AA56" i="10"/>
  <c r="J27" i="10" s="1"/>
  <c r="H28" i="10"/>
  <c r="AE56" i="10"/>
  <c r="AI56" i="10"/>
  <c r="F30" i="10" s="1"/>
  <c r="J30" i="10"/>
  <c r="AM56" i="10"/>
  <c r="AQ56" i="10"/>
  <c r="H32" i="10" s="1"/>
  <c r="F34" i="10"/>
  <c r="AU56" i="10"/>
  <c r="AY56" i="10"/>
  <c r="J34" i="10" s="1"/>
  <c r="H36" i="10"/>
  <c r="BC56" i="10"/>
  <c r="F38" i="10"/>
  <c r="BG56" i="10"/>
  <c r="J38" i="10"/>
  <c r="BK56" i="10"/>
  <c r="K25" i="10"/>
  <c r="G27" i="10"/>
  <c r="I28" i="10"/>
  <c r="K34" i="10"/>
  <c r="K38" i="10"/>
  <c r="J56" i="10"/>
  <c r="F20" i="10" s="1"/>
  <c r="N56" i="10"/>
  <c r="I25" i="10" s="1"/>
  <c r="R56" i="10"/>
  <c r="G26" i="10" s="1"/>
  <c r="V56" i="10"/>
  <c r="K26" i="10" s="1"/>
  <c r="Z56" i="10"/>
  <c r="I27" i="10" s="1"/>
  <c r="AD56" i="10"/>
  <c r="G28" i="10" s="1"/>
  <c r="AH56" i="10"/>
  <c r="K28" i="10" s="1"/>
  <c r="AL56" i="10"/>
  <c r="I30" i="10" s="1"/>
  <c r="AP56" i="10"/>
  <c r="G32" i="10" s="1"/>
  <c r="AT56" i="10"/>
  <c r="K32" i="10" s="1"/>
  <c r="AX56" i="10"/>
  <c r="I34" i="10" s="1"/>
  <c r="BB56" i="10"/>
  <c r="G36" i="10" s="1"/>
  <c r="BF56" i="10"/>
  <c r="K36" i="10" s="1"/>
  <c r="BJ56" i="10"/>
  <c r="I38" i="10" s="1"/>
  <c r="F23" i="11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16" i="9"/>
  <c r="E12" i="9"/>
  <c r="D12" i="9"/>
  <c r="F8" i="9"/>
  <c r="L24" i="11" l="1"/>
  <c r="L23" i="11" s="1"/>
  <c r="L32" i="10"/>
  <c r="L27" i="10"/>
  <c r="H24" i="10"/>
  <c r="H23" i="10" s="1"/>
  <c r="L36" i="10"/>
  <c r="K24" i="10"/>
  <c r="K23" i="10" s="1"/>
  <c r="L26" i="10"/>
  <c r="L38" i="10"/>
  <c r="G24" i="10"/>
  <c r="G23" i="10" s="1"/>
  <c r="L34" i="10"/>
  <c r="L30" i="10"/>
  <c r="J24" i="10"/>
  <c r="J23" i="10" s="1"/>
  <c r="L28" i="10"/>
  <c r="I24" i="10"/>
  <c r="I23" i="10" s="1"/>
  <c r="L25" i="10"/>
  <c r="F24" i="10"/>
  <c r="D16" i="9"/>
  <c r="H56" i="9"/>
  <c r="L56" i="9"/>
  <c r="G25" i="9" s="1"/>
  <c r="K25" i="9"/>
  <c r="P56" i="9"/>
  <c r="T56" i="9"/>
  <c r="I26" i="9" s="1"/>
  <c r="G27" i="9"/>
  <c r="X56" i="9"/>
  <c r="AB56" i="9"/>
  <c r="K27" i="9" s="1"/>
  <c r="K24" i="9" s="1"/>
  <c r="I28" i="9"/>
  <c r="AF56" i="9"/>
  <c r="AJ56" i="9"/>
  <c r="G30" i="9" s="1"/>
  <c r="K30" i="9"/>
  <c r="AN56" i="9"/>
  <c r="AR56" i="9"/>
  <c r="I32" i="9" s="1"/>
  <c r="G34" i="9"/>
  <c r="AV56" i="9"/>
  <c r="AZ56" i="9"/>
  <c r="K34" i="9" s="1"/>
  <c r="I36" i="9"/>
  <c r="BD56" i="9"/>
  <c r="BH56" i="9"/>
  <c r="G38" i="9" s="1"/>
  <c r="K38" i="9"/>
  <c r="BL56" i="9"/>
  <c r="G26" i="9"/>
  <c r="H25" i="9"/>
  <c r="M56" i="9"/>
  <c r="Y56" i="9"/>
  <c r="H27" i="9" s="1"/>
  <c r="AG56" i="9"/>
  <c r="J28" i="9" s="1"/>
  <c r="F32" i="9"/>
  <c r="AO56" i="9"/>
  <c r="AW56" i="9"/>
  <c r="H34" i="9" s="1"/>
  <c r="J36" i="9"/>
  <c r="BE56" i="9"/>
  <c r="I30" i="9"/>
  <c r="U56" i="9"/>
  <c r="J26" i="9" s="1"/>
  <c r="F30" i="9"/>
  <c r="J56" i="9"/>
  <c r="F20" i="9" s="1"/>
  <c r="N56" i="9"/>
  <c r="I25" i="9" s="1"/>
  <c r="R56" i="9"/>
  <c r="V56" i="9"/>
  <c r="Z56" i="9"/>
  <c r="I27" i="9" s="1"/>
  <c r="AD56" i="9"/>
  <c r="G28" i="9" s="1"/>
  <c r="AH56" i="9"/>
  <c r="AL56" i="9"/>
  <c r="AP56" i="9"/>
  <c r="G32" i="9" s="1"/>
  <c r="AT56" i="9"/>
  <c r="K32" i="9" s="1"/>
  <c r="AX56" i="9"/>
  <c r="BB56" i="9"/>
  <c r="G36" i="9" s="1"/>
  <c r="BF56" i="9"/>
  <c r="K36" i="9" s="1"/>
  <c r="BJ56" i="9"/>
  <c r="I38" i="9" s="1"/>
  <c r="K26" i="9"/>
  <c r="K28" i="9"/>
  <c r="I34" i="9"/>
  <c r="I56" i="9"/>
  <c r="F19" i="9" s="1"/>
  <c r="Q56" i="9"/>
  <c r="F26" i="9" s="1"/>
  <c r="AC56" i="9"/>
  <c r="F28" i="9" s="1"/>
  <c r="L28" i="9" s="1"/>
  <c r="AK56" i="9"/>
  <c r="H30" i="9" s="1"/>
  <c r="J32" i="9"/>
  <c r="AS56" i="9"/>
  <c r="BA56" i="9"/>
  <c r="F36" i="9" s="1"/>
  <c r="L36" i="9" s="1"/>
  <c r="H38" i="9"/>
  <c r="BI56" i="9"/>
  <c r="G56" i="9"/>
  <c r="D14" i="9" s="1"/>
  <c r="K56" i="9"/>
  <c r="F25" i="9" s="1"/>
  <c r="O56" i="9"/>
  <c r="J25" i="9" s="1"/>
  <c r="S56" i="9"/>
  <c r="H26" i="9" s="1"/>
  <c r="L26" i="9" s="1"/>
  <c r="W56" i="9"/>
  <c r="F27" i="9" s="1"/>
  <c r="AA56" i="9"/>
  <c r="J27" i="9" s="1"/>
  <c r="AE56" i="9"/>
  <c r="H28" i="9" s="1"/>
  <c r="AI56" i="9"/>
  <c r="AM56" i="9"/>
  <c r="J30" i="9" s="1"/>
  <c r="AQ56" i="9"/>
  <c r="H32" i="9" s="1"/>
  <c r="AU56" i="9"/>
  <c r="F34" i="9" s="1"/>
  <c r="AY56" i="9"/>
  <c r="J34" i="9" s="1"/>
  <c r="BC56" i="9"/>
  <c r="H36" i="9" s="1"/>
  <c r="BG56" i="9"/>
  <c r="F38" i="9" s="1"/>
  <c r="L38" i="9" s="1"/>
  <c r="BK56" i="9"/>
  <c r="J38" i="9" s="1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BL58" i="8"/>
  <c r="BL56" i="8" s="1"/>
  <c r="K38" i="8" s="1"/>
  <c r="BK58" i="8"/>
  <c r="BJ58" i="8"/>
  <c r="BI58" i="8"/>
  <c r="BI56" i="8" s="1"/>
  <c r="BH58" i="8"/>
  <c r="BG58" i="8"/>
  <c r="BF58" i="8"/>
  <c r="BE58" i="8"/>
  <c r="BE56" i="8" s="1"/>
  <c r="BD58" i="8"/>
  <c r="BC58" i="8"/>
  <c r="BB58" i="8"/>
  <c r="BA58" i="8"/>
  <c r="BA56" i="8" s="1"/>
  <c r="AZ58" i="8"/>
  <c r="AY58" i="8"/>
  <c r="AX58" i="8"/>
  <c r="AW58" i="8"/>
  <c r="AW56" i="8" s="1"/>
  <c r="AV58" i="8"/>
  <c r="AV56" i="8" s="1"/>
  <c r="AU58" i="8"/>
  <c r="AT58" i="8"/>
  <c r="AS58" i="8"/>
  <c r="AS56" i="8" s="1"/>
  <c r="AR58" i="8"/>
  <c r="AQ58" i="8"/>
  <c r="AP58" i="8"/>
  <c r="AO58" i="8"/>
  <c r="AO56" i="8" s="1"/>
  <c r="AN58" i="8"/>
  <c r="AM58" i="8"/>
  <c r="AL58" i="8"/>
  <c r="AK58" i="8"/>
  <c r="AK56" i="8" s="1"/>
  <c r="AJ58" i="8"/>
  <c r="AI58" i="8"/>
  <c r="AH58" i="8"/>
  <c r="AG58" i="8"/>
  <c r="AG56" i="8" s="1"/>
  <c r="AF58" i="8"/>
  <c r="AF56" i="8" s="1"/>
  <c r="I28" i="8" s="1"/>
  <c r="AE58" i="8"/>
  <c r="AD58" i="8"/>
  <c r="AC58" i="8"/>
  <c r="AC56" i="8" s="1"/>
  <c r="AB58" i="8"/>
  <c r="AA58" i="8"/>
  <c r="Z58" i="8"/>
  <c r="Y58" i="8"/>
  <c r="Y56" i="8" s="1"/>
  <c r="X58" i="8"/>
  <c r="W58" i="8"/>
  <c r="V58" i="8"/>
  <c r="U58" i="8"/>
  <c r="U56" i="8" s="1"/>
  <c r="T58" i="8"/>
  <c r="S58" i="8"/>
  <c r="R58" i="8"/>
  <c r="Q58" i="8"/>
  <c r="Q56" i="8" s="1"/>
  <c r="P58" i="8"/>
  <c r="P56" i="8" s="1"/>
  <c r="O58" i="8"/>
  <c r="N58" i="8"/>
  <c r="M58" i="8"/>
  <c r="M56" i="8" s="1"/>
  <c r="L58" i="8"/>
  <c r="K58" i="8"/>
  <c r="J58" i="8"/>
  <c r="I58" i="8"/>
  <c r="I56" i="8" s="1"/>
  <c r="H58" i="8"/>
  <c r="G58" i="8"/>
  <c r="F58" i="8"/>
  <c r="G34" i="8"/>
  <c r="K25" i="8"/>
  <c r="E16" i="8"/>
  <c r="E12" i="8"/>
  <c r="D12" i="8"/>
  <c r="F8" i="8"/>
  <c r="L24" i="10" l="1"/>
  <c r="L23" i="10" s="1"/>
  <c r="F23" i="10"/>
  <c r="L25" i="9"/>
  <c r="F24" i="9"/>
  <c r="L30" i="9"/>
  <c r="J24" i="9"/>
  <c r="J23" i="9" s="1"/>
  <c r="L27" i="9"/>
  <c r="G24" i="9"/>
  <c r="G23" i="9" s="1"/>
  <c r="I24" i="9"/>
  <c r="I23" i="9" s="1"/>
  <c r="L34" i="9"/>
  <c r="L32" i="9"/>
  <c r="H24" i="9"/>
  <c r="H23" i="9" s="1"/>
  <c r="K23" i="9"/>
  <c r="F30" i="8"/>
  <c r="J56" i="8"/>
  <c r="N56" i="8"/>
  <c r="I25" i="8" s="1"/>
  <c r="R56" i="8"/>
  <c r="G26" i="8" s="1"/>
  <c r="G24" i="8" s="1"/>
  <c r="G23" i="8" s="1"/>
  <c r="V56" i="8"/>
  <c r="K26" i="8" s="1"/>
  <c r="Z56" i="8"/>
  <c r="AD56" i="8"/>
  <c r="G28" i="8" s="1"/>
  <c r="AH56" i="8"/>
  <c r="K28" i="8" s="1"/>
  <c r="AL56" i="8"/>
  <c r="I30" i="8" s="1"/>
  <c r="AP56" i="8"/>
  <c r="G32" i="8" s="1"/>
  <c r="AT56" i="8"/>
  <c r="K32" i="8" s="1"/>
  <c r="AX56" i="8"/>
  <c r="I34" i="8" s="1"/>
  <c r="BB56" i="8"/>
  <c r="G36" i="8" s="1"/>
  <c r="BF56" i="8"/>
  <c r="K36" i="8" s="1"/>
  <c r="BJ56" i="8"/>
  <c r="I38" i="8" s="1"/>
  <c r="I27" i="8"/>
  <c r="H32" i="8"/>
  <c r="F38" i="8"/>
  <c r="G56" i="8"/>
  <c r="K56" i="8"/>
  <c r="F25" i="8" s="1"/>
  <c r="O56" i="8"/>
  <c r="J25" i="8" s="1"/>
  <c r="S56" i="8"/>
  <c r="H26" i="8" s="1"/>
  <c r="W56" i="8"/>
  <c r="AA56" i="8"/>
  <c r="J27" i="8" s="1"/>
  <c r="AE56" i="8"/>
  <c r="AI56" i="8"/>
  <c r="AM56" i="8"/>
  <c r="AQ56" i="8"/>
  <c r="AU56" i="8"/>
  <c r="F34" i="8" s="1"/>
  <c r="AY56" i="8"/>
  <c r="J34" i="8" s="1"/>
  <c r="BC56" i="8"/>
  <c r="BG56" i="8"/>
  <c r="BK56" i="8"/>
  <c r="F20" i="8"/>
  <c r="H56" i="8"/>
  <c r="D16" i="8" s="1"/>
  <c r="G25" i="8"/>
  <c r="L56" i="8"/>
  <c r="T56" i="8"/>
  <c r="I26" i="8" s="1"/>
  <c r="I24" i="8" s="1"/>
  <c r="G27" i="8"/>
  <c r="X56" i="8"/>
  <c r="AB56" i="8"/>
  <c r="K27" i="8" s="1"/>
  <c r="K24" i="8" s="1"/>
  <c r="K23" i="8" s="1"/>
  <c r="G30" i="8"/>
  <c r="AJ56" i="8"/>
  <c r="AN56" i="8"/>
  <c r="K30" i="8" s="1"/>
  <c r="I32" i="8"/>
  <c r="AR56" i="8"/>
  <c r="AZ56" i="8"/>
  <c r="K34" i="8" s="1"/>
  <c r="I36" i="8"/>
  <c r="BD56" i="8"/>
  <c r="BH56" i="8"/>
  <c r="G38" i="8" s="1"/>
  <c r="D14" i="8"/>
  <c r="F27" i="8"/>
  <c r="H28" i="8"/>
  <c r="J30" i="8"/>
  <c r="H36" i="8"/>
  <c r="J38" i="8"/>
  <c r="F19" i="8"/>
  <c r="H25" i="8"/>
  <c r="F26" i="8"/>
  <c r="J26" i="8"/>
  <c r="H27" i="8"/>
  <c r="F28" i="8"/>
  <c r="J28" i="8"/>
  <c r="H30" i="8"/>
  <c r="F32" i="8"/>
  <c r="J32" i="8"/>
  <c r="H34" i="8"/>
  <c r="F36" i="8"/>
  <c r="J36" i="8"/>
  <c r="H38" i="8"/>
  <c r="F23" i="9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X56" i="7" s="1"/>
  <c r="I34" i="7" s="1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H56" i="7" s="1"/>
  <c r="K28" i="7" s="1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R56" i="7" s="1"/>
  <c r="Q58" i="7"/>
  <c r="P58" i="7"/>
  <c r="O58" i="7"/>
  <c r="O56" i="7" s="1"/>
  <c r="N58" i="7"/>
  <c r="M58" i="7"/>
  <c r="L58" i="7"/>
  <c r="K58" i="7"/>
  <c r="J58" i="7"/>
  <c r="I58" i="7"/>
  <c r="H58" i="7"/>
  <c r="G58" i="7"/>
  <c r="F58" i="7"/>
  <c r="G26" i="7"/>
  <c r="E16" i="7"/>
  <c r="E12" i="7"/>
  <c r="D12" i="7"/>
  <c r="F8" i="7"/>
  <c r="I23" i="8" l="1"/>
  <c r="W56" i="7"/>
  <c r="AE56" i="7"/>
  <c r="AQ56" i="7"/>
  <c r="H32" i="7" s="1"/>
  <c r="AY56" i="7"/>
  <c r="BG56" i="7"/>
  <c r="I28" i="7"/>
  <c r="L34" i="8"/>
  <c r="I27" i="7"/>
  <c r="Z56" i="7"/>
  <c r="AL56" i="7"/>
  <c r="I30" i="7" s="1"/>
  <c r="G32" i="7"/>
  <c r="AP56" i="7"/>
  <c r="BB56" i="7"/>
  <c r="G36" i="7" s="1"/>
  <c r="K36" i="7"/>
  <c r="BF56" i="7"/>
  <c r="BJ56" i="7"/>
  <c r="I38" i="7" s="1"/>
  <c r="L30" i="8"/>
  <c r="G56" i="7"/>
  <c r="K56" i="7"/>
  <c r="S56" i="7"/>
  <c r="H26" i="7" s="1"/>
  <c r="AA56" i="7"/>
  <c r="AI56" i="7"/>
  <c r="AM56" i="7"/>
  <c r="J30" i="7" s="1"/>
  <c r="AU56" i="7"/>
  <c r="BC56" i="7"/>
  <c r="BK56" i="7"/>
  <c r="K25" i="7"/>
  <c r="H56" i="7"/>
  <c r="D16" i="7" s="1"/>
  <c r="L56" i="7"/>
  <c r="P56" i="7"/>
  <c r="T56" i="7"/>
  <c r="X56" i="7"/>
  <c r="AB56" i="7"/>
  <c r="AF56" i="7"/>
  <c r="AJ56" i="7"/>
  <c r="G30" i="7" s="1"/>
  <c r="AN56" i="7"/>
  <c r="K30" i="7" s="1"/>
  <c r="AR56" i="7"/>
  <c r="AV56" i="7"/>
  <c r="G34" i="7" s="1"/>
  <c r="AZ56" i="7"/>
  <c r="BD56" i="7"/>
  <c r="I36" i="7" s="1"/>
  <c r="BH56" i="7"/>
  <c r="BL56" i="7"/>
  <c r="L38" i="8"/>
  <c r="L25" i="8"/>
  <c r="F20" i="7"/>
  <c r="J56" i="7"/>
  <c r="N56" i="7"/>
  <c r="I25" i="7" s="1"/>
  <c r="I24" i="7" s="1"/>
  <c r="I23" i="7" s="1"/>
  <c r="K26" i="7"/>
  <c r="V56" i="7"/>
  <c r="AD56" i="7"/>
  <c r="G28" i="7" s="1"/>
  <c r="K32" i="7"/>
  <c r="AT56" i="7"/>
  <c r="K38" i="7"/>
  <c r="I56" i="7"/>
  <c r="F19" i="7" s="1"/>
  <c r="M56" i="7"/>
  <c r="Q56" i="7"/>
  <c r="U56" i="7"/>
  <c r="J26" i="7" s="1"/>
  <c r="Y56" i="7"/>
  <c r="H27" i="7" s="1"/>
  <c r="AC56" i="7"/>
  <c r="AG56" i="7"/>
  <c r="AK56" i="7"/>
  <c r="AO56" i="7"/>
  <c r="AS56" i="7"/>
  <c r="AW56" i="7"/>
  <c r="BA56" i="7"/>
  <c r="F36" i="7" s="1"/>
  <c r="BE56" i="7"/>
  <c r="J36" i="7" s="1"/>
  <c r="BI56" i="7"/>
  <c r="L24" i="9"/>
  <c r="L23" i="9" s="1"/>
  <c r="L27" i="8"/>
  <c r="F24" i="8"/>
  <c r="F23" i="8" s="1"/>
  <c r="L26" i="8"/>
  <c r="H24" i="8"/>
  <c r="H23" i="8" s="1"/>
  <c r="L36" i="8"/>
  <c r="J24" i="8"/>
  <c r="J23" i="8" s="1"/>
  <c r="L32" i="8"/>
  <c r="L28" i="8"/>
  <c r="G25" i="7"/>
  <c r="G27" i="7"/>
  <c r="I32" i="7"/>
  <c r="H25" i="7"/>
  <c r="F26" i="7"/>
  <c r="J28" i="7"/>
  <c r="F32" i="7"/>
  <c r="H34" i="7"/>
  <c r="I26" i="7"/>
  <c r="K27" i="7"/>
  <c r="K34" i="7"/>
  <c r="G38" i="7"/>
  <c r="F28" i="7"/>
  <c r="H30" i="7"/>
  <c r="J32" i="7"/>
  <c r="H38" i="7"/>
  <c r="D14" i="7"/>
  <c r="F25" i="7"/>
  <c r="J25" i="7"/>
  <c r="F27" i="7"/>
  <c r="J27" i="7"/>
  <c r="H28" i="7"/>
  <c r="F30" i="7"/>
  <c r="F34" i="7"/>
  <c r="J34" i="7"/>
  <c r="H36" i="7"/>
  <c r="F38" i="7"/>
  <c r="J38" i="7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BL58" i="6"/>
  <c r="BK58" i="6"/>
  <c r="BK56" i="6" s="1"/>
  <c r="BJ58" i="6"/>
  <c r="BI58" i="6"/>
  <c r="BH58" i="6"/>
  <c r="BG58" i="6"/>
  <c r="BG56" i="6" s="1"/>
  <c r="BF58" i="6"/>
  <c r="BE58" i="6"/>
  <c r="BD58" i="6"/>
  <c r="BC58" i="6"/>
  <c r="BC56" i="6" s="1"/>
  <c r="BB58" i="6"/>
  <c r="BA58" i="6"/>
  <c r="AZ58" i="6"/>
  <c r="AY58" i="6"/>
  <c r="AY56" i="6" s="1"/>
  <c r="AX58" i="6"/>
  <c r="AW58" i="6"/>
  <c r="AV58" i="6"/>
  <c r="AU58" i="6"/>
  <c r="AU56" i="6" s="1"/>
  <c r="AT58" i="6"/>
  <c r="AS58" i="6"/>
  <c r="AR58" i="6"/>
  <c r="AQ58" i="6"/>
  <c r="AQ56" i="6" s="1"/>
  <c r="AP58" i="6"/>
  <c r="AO58" i="6"/>
  <c r="AN58" i="6"/>
  <c r="AM58" i="6"/>
  <c r="AM56" i="6" s="1"/>
  <c r="AL58" i="6"/>
  <c r="AK58" i="6"/>
  <c r="AJ58" i="6"/>
  <c r="AI58" i="6"/>
  <c r="AI56" i="6" s="1"/>
  <c r="AH58" i="6"/>
  <c r="AG58" i="6"/>
  <c r="AF58" i="6"/>
  <c r="AE58" i="6"/>
  <c r="AE56" i="6" s="1"/>
  <c r="AD58" i="6"/>
  <c r="AC58" i="6"/>
  <c r="AB58" i="6"/>
  <c r="AA58" i="6"/>
  <c r="AA56" i="6" s="1"/>
  <c r="Z58" i="6"/>
  <c r="Y58" i="6"/>
  <c r="X58" i="6"/>
  <c r="W58" i="6"/>
  <c r="W56" i="6" s="1"/>
  <c r="V58" i="6"/>
  <c r="U58" i="6"/>
  <c r="T58" i="6"/>
  <c r="S58" i="6"/>
  <c r="S56" i="6" s="1"/>
  <c r="R58" i="6"/>
  <c r="Q58" i="6"/>
  <c r="P58" i="6"/>
  <c r="O58" i="6"/>
  <c r="O56" i="6" s="1"/>
  <c r="N58" i="6"/>
  <c r="M58" i="6"/>
  <c r="L58" i="6"/>
  <c r="K58" i="6"/>
  <c r="K56" i="6" s="1"/>
  <c r="J58" i="6"/>
  <c r="I58" i="6"/>
  <c r="H58" i="6"/>
  <c r="G58" i="6"/>
  <c r="G56" i="6" s="1"/>
  <c r="F58" i="6"/>
  <c r="E16" i="6"/>
  <c r="E12" i="6"/>
  <c r="D12" i="6"/>
  <c r="F8" i="6"/>
  <c r="G25" i="6" l="1"/>
  <c r="L56" i="6"/>
  <c r="X56" i="6"/>
  <c r="G27" i="6" s="1"/>
  <c r="G24" i="6" s="1"/>
  <c r="G23" i="6" s="1"/>
  <c r="I32" i="6"/>
  <c r="AR56" i="6"/>
  <c r="BD56" i="6"/>
  <c r="I36" i="6" s="1"/>
  <c r="K25" i="6"/>
  <c r="P56" i="6"/>
  <c r="AB56" i="6"/>
  <c r="K27" i="6" s="1"/>
  <c r="K24" i="6" s="1"/>
  <c r="G30" i="6"/>
  <c r="AJ56" i="6"/>
  <c r="AZ56" i="6"/>
  <c r="K34" i="6" s="1"/>
  <c r="K38" i="6"/>
  <c r="BL56" i="6"/>
  <c r="I56" i="6"/>
  <c r="Q56" i="6"/>
  <c r="Y56" i="6"/>
  <c r="AG56" i="6"/>
  <c r="AO56" i="6"/>
  <c r="AW56" i="6"/>
  <c r="BE56" i="6"/>
  <c r="BI56" i="6"/>
  <c r="G26" i="6"/>
  <c r="K28" i="6"/>
  <c r="I34" i="6"/>
  <c r="K36" i="6"/>
  <c r="D16" i="6"/>
  <c r="H56" i="6"/>
  <c r="T56" i="6"/>
  <c r="I26" i="6" s="1"/>
  <c r="I28" i="6"/>
  <c r="AF56" i="6"/>
  <c r="AN56" i="6"/>
  <c r="K30" i="6" s="1"/>
  <c r="G34" i="6"/>
  <c r="AV56" i="6"/>
  <c r="BH56" i="6"/>
  <c r="G38" i="6" s="1"/>
  <c r="M56" i="6"/>
  <c r="U56" i="6"/>
  <c r="AC56" i="6"/>
  <c r="AK56" i="6"/>
  <c r="H30" i="6" s="1"/>
  <c r="AS56" i="6"/>
  <c r="BA56" i="6"/>
  <c r="J56" i="6"/>
  <c r="F20" i="6" s="1"/>
  <c r="N56" i="6"/>
  <c r="I25" i="6" s="1"/>
  <c r="R56" i="6"/>
  <c r="V56" i="6"/>
  <c r="K26" i="6" s="1"/>
  <c r="Z56" i="6"/>
  <c r="I27" i="6" s="1"/>
  <c r="AD56" i="6"/>
  <c r="G28" i="6" s="1"/>
  <c r="AH56" i="6"/>
  <c r="AL56" i="6"/>
  <c r="I30" i="6" s="1"/>
  <c r="AP56" i="6"/>
  <c r="G32" i="6" s="1"/>
  <c r="AT56" i="6"/>
  <c r="K32" i="6" s="1"/>
  <c r="AX56" i="6"/>
  <c r="BB56" i="6"/>
  <c r="G36" i="6" s="1"/>
  <c r="BF56" i="6"/>
  <c r="BJ56" i="6"/>
  <c r="I38" i="6" s="1"/>
  <c r="K24" i="7"/>
  <c r="G24" i="7"/>
  <c r="G23" i="7" s="1"/>
  <c r="L24" i="8"/>
  <c r="L23" i="8" s="1"/>
  <c r="L28" i="7"/>
  <c r="K23" i="7"/>
  <c r="H25" i="6"/>
  <c r="J26" i="6"/>
  <c r="F28" i="6"/>
  <c r="J32" i="6"/>
  <c r="F36" i="6"/>
  <c r="H38" i="6"/>
  <c r="L36" i="7"/>
  <c r="F19" i="6"/>
  <c r="F26" i="6"/>
  <c r="H27" i="6"/>
  <c r="J28" i="6"/>
  <c r="F32" i="6"/>
  <c r="H34" i="6"/>
  <c r="J36" i="6"/>
  <c r="L32" i="7"/>
  <c r="D14" i="6"/>
  <c r="F25" i="6"/>
  <c r="J25" i="6"/>
  <c r="H26" i="6"/>
  <c r="F27" i="6"/>
  <c r="J27" i="6"/>
  <c r="H28" i="6"/>
  <c r="F30" i="6"/>
  <c r="J30" i="6"/>
  <c r="H32" i="6"/>
  <c r="F34" i="6"/>
  <c r="J34" i="6"/>
  <c r="H36" i="6"/>
  <c r="F38" i="6"/>
  <c r="J38" i="6"/>
  <c r="L26" i="7"/>
  <c r="L34" i="7"/>
  <c r="L27" i="7"/>
  <c r="J24" i="7"/>
  <c r="J23" i="7" s="1"/>
  <c r="H24" i="7"/>
  <c r="H23" i="7" s="1"/>
  <c r="L38" i="7"/>
  <c r="L25" i="7"/>
  <c r="F24" i="7"/>
  <c r="L30" i="7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BL58" i="5"/>
  <c r="BL56" i="5" s="1"/>
  <c r="BK58" i="5"/>
  <c r="BJ58" i="5"/>
  <c r="BI58" i="5"/>
  <c r="BH58" i="5"/>
  <c r="BH56" i="5" s="1"/>
  <c r="G38" i="5" s="1"/>
  <c r="BG58" i="5"/>
  <c r="BF58" i="5"/>
  <c r="BE58" i="5"/>
  <c r="BD58" i="5"/>
  <c r="BD56" i="5" s="1"/>
  <c r="BC58" i="5"/>
  <c r="BB58" i="5"/>
  <c r="BA58" i="5"/>
  <c r="AZ58" i="5"/>
  <c r="AZ56" i="5" s="1"/>
  <c r="AY58" i="5"/>
  <c r="AX58" i="5"/>
  <c r="AW58" i="5"/>
  <c r="AV58" i="5"/>
  <c r="AV56" i="5" s="1"/>
  <c r="AU58" i="5"/>
  <c r="AT58" i="5"/>
  <c r="AS58" i="5"/>
  <c r="AR58" i="5"/>
  <c r="AR56" i="5" s="1"/>
  <c r="I32" i="5" s="1"/>
  <c r="AQ58" i="5"/>
  <c r="AP58" i="5"/>
  <c r="AO58" i="5"/>
  <c r="AN58" i="5"/>
  <c r="AN56" i="5" s="1"/>
  <c r="AM58" i="5"/>
  <c r="AL58" i="5"/>
  <c r="AK58" i="5"/>
  <c r="AJ58" i="5"/>
  <c r="AJ56" i="5" s="1"/>
  <c r="AI58" i="5"/>
  <c r="AH58" i="5"/>
  <c r="AG58" i="5"/>
  <c r="AF58" i="5"/>
  <c r="AF56" i="5" s="1"/>
  <c r="AE58" i="5"/>
  <c r="AD58" i="5"/>
  <c r="AC58" i="5"/>
  <c r="AB58" i="5"/>
  <c r="AB56" i="5" s="1"/>
  <c r="AA58" i="5"/>
  <c r="Z58" i="5"/>
  <c r="Y58" i="5"/>
  <c r="X58" i="5"/>
  <c r="X56" i="5" s="1"/>
  <c r="W58" i="5"/>
  <c r="V58" i="5"/>
  <c r="U58" i="5"/>
  <c r="T58" i="5"/>
  <c r="T56" i="5" s="1"/>
  <c r="S58" i="5"/>
  <c r="R58" i="5"/>
  <c r="Q58" i="5"/>
  <c r="P58" i="5"/>
  <c r="P56" i="5" s="1"/>
  <c r="O58" i="5"/>
  <c r="N58" i="5"/>
  <c r="M58" i="5"/>
  <c r="L58" i="5"/>
  <c r="L56" i="5" s="1"/>
  <c r="K58" i="5"/>
  <c r="J58" i="5"/>
  <c r="I58" i="5"/>
  <c r="H58" i="5"/>
  <c r="H56" i="5" s="1"/>
  <c r="G58" i="5"/>
  <c r="F58" i="5"/>
  <c r="K27" i="5"/>
  <c r="G25" i="5"/>
  <c r="E16" i="5"/>
  <c r="E12" i="5"/>
  <c r="D12" i="5"/>
  <c r="F8" i="5"/>
  <c r="I24" i="6" l="1"/>
  <c r="I23" i="6" s="1"/>
  <c r="K23" i="6"/>
  <c r="M56" i="5"/>
  <c r="U56" i="5"/>
  <c r="AC56" i="5"/>
  <c r="AK56" i="5"/>
  <c r="AW56" i="5"/>
  <c r="BE56" i="5"/>
  <c r="J36" i="5" s="1"/>
  <c r="I56" i="5"/>
  <c r="Q56" i="5"/>
  <c r="Y56" i="5"/>
  <c r="AG56" i="5"/>
  <c r="J28" i="5" s="1"/>
  <c r="AO56" i="5"/>
  <c r="AS56" i="5"/>
  <c r="BA56" i="5"/>
  <c r="BI56" i="5"/>
  <c r="F20" i="5"/>
  <c r="J56" i="5"/>
  <c r="N56" i="5"/>
  <c r="I25" i="5" s="1"/>
  <c r="I24" i="5" s="1"/>
  <c r="I23" i="5" s="1"/>
  <c r="R56" i="5"/>
  <c r="G26" i="5" s="1"/>
  <c r="K26" i="5"/>
  <c r="V56" i="5"/>
  <c r="I27" i="5"/>
  <c r="Z56" i="5"/>
  <c r="G28" i="5"/>
  <c r="AD56" i="5"/>
  <c r="AH56" i="5"/>
  <c r="K28" i="5" s="1"/>
  <c r="K24" i="5" s="1"/>
  <c r="K23" i="5" s="1"/>
  <c r="I30" i="5"/>
  <c r="AL56" i="5"/>
  <c r="AP56" i="5"/>
  <c r="G32" i="5" s="1"/>
  <c r="K32" i="5"/>
  <c r="AT56" i="5"/>
  <c r="AX56" i="5"/>
  <c r="I34" i="5" s="1"/>
  <c r="G36" i="5"/>
  <c r="BB56" i="5"/>
  <c r="K36" i="5"/>
  <c r="BF56" i="5"/>
  <c r="I38" i="5"/>
  <c r="BJ56" i="5"/>
  <c r="K25" i="5"/>
  <c r="I28" i="5"/>
  <c r="G34" i="5"/>
  <c r="K38" i="5"/>
  <c r="G56" i="5"/>
  <c r="K56" i="5"/>
  <c r="O56" i="5"/>
  <c r="S56" i="5"/>
  <c r="W56" i="5"/>
  <c r="AA56" i="5"/>
  <c r="AE56" i="5"/>
  <c r="H28" i="5" s="1"/>
  <c r="AI56" i="5"/>
  <c r="AM56" i="5"/>
  <c r="AQ56" i="5"/>
  <c r="AU56" i="5"/>
  <c r="AY56" i="5"/>
  <c r="BC56" i="5"/>
  <c r="BG56" i="5"/>
  <c r="BK56" i="5"/>
  <c r="J38" i="5" s="1"/>
  <c r="D16" i="5"/>
  <c r="I26" i="5"/>
  <c r="G27" i="5"/>
  <c r="G30" i="5"/>
  <c r="K30" i="5"/>
  <c r="K34" i="5"/>
  <c r="I36" i="5"/>
  <c r="L27" i="6"/>
  <c r="L38" i="6"/>
  <c r="L32" i="6"/>
  <c r="F24" i="6"/>
  <c r="F23" i="6" s="1"/>
  <c r="L36" i="6"/>
  <c r="L30" i="6"/>
  <c r="L26" i="6"/>
  <c r="J24" i="6"/>
  <c r="J23" i="6" s="1"/>
  <c r="L34" i="6"/>
  <c r="L25" i="6"/>
  <c r="L28" i="6"/>
  <c r="D14" i="5"/>
  <c r="J25" i="5"/>
  <c r="F27" i="5"/>
  <c r="J30" i="5"/>
  <c r="F34" i="5"/>
  <c r="H36" i="5"/>
  <c r="H25" i="5"/>
  <c r="J26" i="5"/>
  <c r="H27" i="5"/>
  <c r="F32" i="5"/>
  <c r="H34" i="5"/>
  <c r="H24" i="6"/>
  <c r="H23" i="6" s="1"/>
  <c r="F25" i="5"/>
  <c r="H26" i="5"/>
  <c r="J27" i="5"/>
  <c r="F30" i="5"/>
  <c r="H32" i="5"/>
  <c r="J34" i="5"/>
  <c r="F38" i="5"/>
  <c r="F19" i="5"/>
  <c r="F26" i="5"/>
  <c r="F28" i="5"/>
  <c r="H30" i="5"/>
  <c r="J32" i="5"/>
  <c r="F36" i="5"/>
  <c r="H38" i="5"/>
  <c r="L24" i="7"/>
  <c r="L23" i="7" s="1"/>
  <c r="F23" i="7"/>
  <c r="G24" i="5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BL58" i="4"/>
  <c r="BL56" i="4" s="1"/>
  <c r="BK58" i="4"/>
  <c r="BJ58" i="4"/>
  <c r="BI58" i="4"/>
  <c r="BH58" i="4"/>
  <c r="BH56" i="4" s="1"/>
  <c r="BG58" i="4"/>
  <c r="BF58" i="4"/>
  <c r="BE58" i="4"/>
  <c r="BD58" i="4"/>
  <c r="BD56" i="4" s="1"/>
  <c r="BC58" i="4"/>
  <c r="BB58" i="4"/>
  <c r="BA58" i="4"/>
  <c r="AZ58" i="4"/>
  <c r="AZ56" i="4" s="1"/>
  <c r="K34" i="4" s="1"/>
  <c r="AY58" i="4"/>
  <c r="AX58" i="4"/>
  <c r="AW58" i="4"/>
  <c r="AV58" i="4"/>
  <c r="AV56" i="4" s="1"/>
  <c r="AU58" i="4"/>
  <c r="AT58" i="4"/>
  <c r="AS58" i="4"/>
  <c r="AR58" i="4"/>
  <c r="AR56" i="4" s="1"/>
  <c r="AQ58" i="4"/>
  <c r="AP58" i="4"/>
  <c r="AO58" i="4"/>
  <c r="AN58" i="4"/>
  <c r="AN56" i="4" s="1"/>
  <c r="AM58" i="4"/>
  <c r="AL58" i="4"/>
  <c r="AK58" i="4"/>
  <c r="AJ58" i="4"/>
  <c r="AJ56" i="4" s="1"/>
  <c r="G30" i="4" s="1"/>
  <c r="AI58" i="4"/>
  <c r="AH58" i="4"/>
  <c r="AG58" i="4"/>
  <c r="AF58" i="4"/>
  <c r="AF56" i="4" s="1"/>
  <c r="AE58" i="4"/>
  <c r="AD58" i="4"/>
  <c r="AC58" i="4"/>
  <c r="AB58" i="4"/>
  <c r="AB56" i="4" s="1"/>
  <c r="AA58" i="4"/>
  <c r="Z58" i="4"/>
  <c r="Y58" i="4"/>
  <c r="X58" i="4"/>
  <c r="X56" i="4" s="1"/>
  <c r="W58" i="4"/>
  <c r="V58" i="4"/>
  <c r="U58" i="4"/>
  <c r="T58" i="4"/>
  <c r="T56" i="4" s="1"/>
  <c r="S58" i="4"/>
  <c r="R58" i="4"/>
  <c r="Q58" i="4"/>
  <c r="P58" i="4"/>
  <c r="P56" i="4" s="1"/>
  <c r="O58" i="4"/>
  <c r="N58" i="4"/>
  <c r="M58" i="4"/>
  <c r="L58" i="4"/>
  <c r="L56" i="4" s="1"/>
  <c r="K58" i="4"/>
  <c r="J58" i="4"/>
  <c r="I58" i="4"/>
  <c r="H58" i="4"/>
  <c r="H56" i="4" s="1"/>
  <c r="G58" i="4"/>
  <c r="F58" i="4"/>
  <c r="I26" i="4"/>
  <c r="E16" i="4"/>
  <c r="E12" i="4"/>
  <c r="D12" i="4"/>
  <c r="F8" i="4"/>
  <c r="I56" i="4" l="1"/>
  <c r="F19" i="4" s="1"/>
  <c r="M56" i="4"/>
  <c r="Q56" i="4"/>
  <c r="F26" i="4" s="1"/>
  <c r="U56" i="4"/>
  <c r="J26" i="4" s="1"/>
  <c r="Y56" i="4"/>
  <c r="H27" i="4" s="1"/>
  <c r="AC56" i="4"/>
  <c r="AG56" i="4"/>
  <c r="J28" i="4" s="1"/>
  <c r="AK56" i="4"/>
  <c r="H30" i="4" s="1"/>
  <c r="AO56" i="4"/>
  <c r="F32" i="4" s="1"/>
  <c r="AS56" i="4"/>
  <c r="AW56" i="4"/>
  <c r="H34" i="4" s="1"/>
  <c r="BA56" i="4"/>
  <c r="F36" i="4" s="1"/>
  <c r="BE56" i="4"/>
  <c r="J36" i="4" s="1"/>
  <c r="BI56" i="4"/>
  <c r="J56" i="4"/>
  <c r="F20" i="4" s="1"/>
  <c r="I25" i="4"/>
  <c r="N56" i="4"/>
  <c r="R56" i="4"/>
  <c r="G26" i="4" s="1"/>
  <c r="G24" i="4" s="1"/>
  <c r="G23" i="4" s="1"/>
  <c r="K26" i="4"/>
  <c r="V56" i="4"/>
  <c r="Z56" i="4"/>
  <c r="I27" i="4" s="1"/>
  <c r="I24" i="4" s="1"/>
  <c r="G28" i="4"/>
  <c r="AD56" i="4"/>
  <c r="AH56" i="4"/>
  <c r="K28" i="4" s="1"/>
  <c r="I30" i="4"/>
  <c r="AL56" i="4"/>
  <c r="AP56" i="4"/>
  <c r="G32" i="4" s="1"/>
  <c r="K32" i="4"/>
  <c r="AT56" i="4"/>
  <c r="AX56" i="4"/>
  <c r="I34" i="4" s="1"/>
  <c r="G36" i="4"/>
  <c r="BB56" i="4"/>
  <c r="BF56" i="4"/>
  <c r="K36" i="4" s="1"/>
  <c r="I38" i="4"/>
  <c r="BJ56" i="4"/>
  <c r="D16" i="4"/>
  <c r="G27" i="4"/>
  <c r="K30" i="4"/>
  <c r="I36" i="4"/>
  <c r="G56" i="4"/>
  <c r="D14" i="4" s="1"/>
  <c r="K56" i="4"/>
  <c r="F25" i="4" s="1"/>
  <c r="O56" i="4"/>
  <c r="J25" i="4" s="1"/>
  <c r="S56" i="4"/>
  <c r="W56" i="4"/>
  <c r="AA56" i="4"/>
  <c r="AE56" i="4"/>
  <c r="AI56" i="4"/>
  <c r="AM56" i="4"/>
  <c r="J30" i="4" s="1"/>
  <c r="AQ56" i="4"/>
  <c r="H32" i="4" s="1"/>
  <c r="L32" i="4" s="1"/>
  <c r="AU56" i="4"/>
  <c r="F34" i="4" s="1"/>
  <c r="AY56" i="4"/>
  <c r="BC56" i="4"/>
  <c r="BG56" i="4"/>
  <c r="BK56" i="4"/>
  <c r="G25" i="4"/>
  <c r="K25" i="4"/>
  <c r="K24" i="4" s="1"/>
  <c r="K23" i="4" s="1"/>
  <c r="K27" i="4"/>
  <c r="I28" i="4"/>
  <c r="I32" i="4"/>
  <c r="G34" i="4"/>
  <c r="G38" i="4"/>
  <c r="K38" i="4"/>
  <c r="H25" i="4"/>
  <c r="F28" i="4"/>
  <c r="J32" i="4"/>
  <c r="H38" i="4"/>
  <c r="G23" i="5"/>
  <c r="L38" i="5"/>
  <c r="F24" i="5"/>
  <c r="F23" i="5" s="1"/>
  <c r="L34" i="5"/>
  <c r="L26" i="5"/>
  <c r="L25" i="5"/>
  <c r="L32" i="5"/>
  <c r="L30" i="5"/>
  <c r="L28" i="5"/>
  <c r="H24" i="5"/>
  <c r="H23" i="5" s="1"/>
  <c r="L36" i="5"/>
  <c r="L27" i="5"/>
  <c r="F27" i="4"/>
  <c r="H28" i="4"/>
  <c r="H36" i="4"/>
  <c r="J38" i="4"/>
  <c r="J24" i="5"/>
  <c r="J23" i="5" s="1"/>
  <c r="H26" i="4"/>
  <c r="J27" i="4"/>
  <c r="F30" i="4"/>
  <c r="J34" i="4"/>
  <c r="F38" i="4"/>
  <c r="L38" i="4" s="1"/>
  <c r="L24" i="6"/>
  <c r="L23" i="6" s="1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BL58" i="3"/>
  <c r="BK58" i="3"/>
  <c r="BK56" i="3" s="1"/>
  <c r="BJ58" i="3"/>
  <c r="BI58" i="3"/>
  <c r="BH58" i="3"/>
  <c r="BG58" i="3"/>
  <c r="BG56" i="3" s="1"/>
  <c r="BF58" i="3"/>
  <c r="BE58" i="3"/>
  <c r="BD58" i="3"/>
  <c r="BC58" i="3"/>
  <c r="BC56" i="3" s="1"/>
  <c r="BB58" i="3"/>
  <c r="BA58" i="3"/>
  <c r="AZ58" i="3"/>
  <c r="AY58" i="3"/>
  <c r="AY56" i="3" s="1"/>
  <c r="AX58" i="3"/>
  <c r="AW58" i="3"/>
  <c r="AV58" i="3"/>
  <c r="AU58" i="3"/>
  <c r="AU56" i="3" s="1"/>
  <c r="AT58" i="3"/>
  <c r="AS58" i="3"/>
  <c r="AR58" i="3"/>
  <c r="AQ58" i="3"/>
  <c r="AQ56" i="3" s="1"/>
  <c r="AP58" i="3"/>
  <c r="AO58" i="3"/>
  <c r="AN58" i="3"/>
  <c r="AM58" i="3"/>
  <c r="AM56" i="3" s="1"/>
  <c r="AL58" i="3"/>
  <c r="AK58" i="3"/>
  <c r="AJ58" i="3"/>
  <c r="AI58" i="3"/>
  <c r="AI56" i="3" s="1"/>
  <c r="AH58" i="3"/>
  <c r="AG58" i="3"/>
  <c r="AF58" i="3"/>
  <c r="AE58" i="3"/>
  <c r="AE56" i="3" s="1"/>
  <c r="AD58" i="3"/>
  <c r="AC58" i="3"/>
  <c r="AB58" i="3"/>
  <c r="AA58" i="3"/>
  <c r="AA56" i="3" s="1"/>
  <c r="Z58" i="3"/>
  <c r="Y58" i="3"/>
  <c r="X58" i="3"/>
  <c r="W58" i="3"/>
  <c r="W56" i="3" s="1"/>
  <c r="V58" i="3"/>
  <c r="U58" i="3"/>
  <c r="T58" i="3"/>
  <c r="S58" i="3"/>
  <c r="S56" i="3" s="1"/>
  <c r="R58" i="3"/>
  <c r="Q58" i="3"/>
  <c r="P58" i="3"/>
  <c r="O58" i="3"/>
  <c r="O56" i="3" s="1"/>
  <c r="N58" i="3"/>
  <c r="M58" i="3"/>
  <c r="L58" i="3"/>
  <c r="K58" i="3"/>
  <c r="K56" i="3" s="1"/>
  <c r="J58" i="3"/>
  <c r="I58" i="3"/>
  <c r="H58" i="3"/>
  <c r="G58" i="3"/>
  <c r="G56" i="3" s="1"/>
  <c r="F58" i="3"/>
  <c r="E16" i="3"/>
  <c r="E12" i="3"/>
  <c r="D12" i="3"/>
  <c r="F8" i="3"/>
  <c r="L25" i="4" l="1"/>
  <c r="I23" i="4"/>
  <c r="L56" i="3"/>
  <c r="AB56" i="3"/>
  <c r="K27" i="3" s="1"/>
  <c r="K24" i="3" s="1"/>
  <c r="AR56" i="3"/>
  <c r="BH56" i="3"/>
  <c r="L26" i="4"/>
  <c r="P56" i="3"/>
  <c r="X56" i="3"/>
  <c r="AJ56" i="3"/>
  <c r="AV56" i="3"/>
  <c r="BD56" i="3"/>
  <c r="I36" i="3" s="1"/>
  <c r="L36" i="4"/>
  <c r="I56" i="3"/>
  <c r="M56" i="3"/>
  <c r="Q56" i="3"/>
  <c r="F26" i="3" s="1"/>
  <c r="U56" i="3"/>
  <c r="Y56" i="3"/>
  <c r="AC56" i="3"/>
  <c r="AG56" i="3"/>
  <c r="J28" i="3" s="1"/>
  <c r="AK56" i="3"/>
  <c r="AO56" i="3"/>
  <c r="AS56" i="3"/>
  <c r="AW56" i="3"/>
  <c r="BA56" i="3"/>
  <c r="BE56" i="3"/>
  <c r="BI56" i="3"/>
  <c r="G26" i="3"/>
  <c r="G34" i="3"/>
  <c r="K25" i="3"/>
  <c r="L28" i="4"/>
  <c r="H56" i="3"/>
  <c r="T56" i="3"/>
  <c r="AF56" i="3"/>
  <c r="I28" i="3" s="1"/>
  <c r="AN56" i="3"/>
  <c r="AZ56" i="3"/>
  <c r="BL56" i="3"/>
  <c r="F20" i="3"/>
  <c r="J56" i="3"/>
  <c r="N56" i="3"/>
  <c r="I25" i="3" s="1"/>
  <c r="R56" i="3"/>
  <c r="K26" i="3"/>
  <c r="V56" i="3"/>
  <c r="I27" i="3"/>
  <c r="Z56" i="3"/>
  <c r="AD56" i="3"/>
  <c r="G28" i="3" s="1"/>
  <c r="AH56" i="3"/>
  <c r="K28" i="3" s="1"/>
  <c r="I30" i="3"/>
  <c r="AL56" i="3"/>
  <c r="G32" i="3"/>
  <c r="AP56" i="3"/>
  <c r="AT56" i="3"/>
  <c r="K32" i="3" s="1"/>
  <c r="AX56" i="3"/>
  <c r="I34" i="3" s="1"/>
  <c r="G36" i="3"/>
  <c r="BB56" i="3"/>
  <c r="K36" i="3"/>
  <c r="BF56" i="3"/>
  <c r="BJ56" i="3"/>
  <c r="I38" i="3" s="1"/>
  <c r="K38" i="3"/>
  <c r="L30" i="4"/>
  <c r="J24" i="4"/>
  <c r="J23" i="4" s="1"/>
  <c r="F24" i="4"/>
  <c r="F23" i="4" s="1"/>
  <c r="L24" i="5"/>
  <c r="L23" i="5" s="1"/>
  <c r="H24" i="4"/>
  <c r="H23" i="4" s="1"/>
  <c r="L34" i="4"/>
  <c r="L27" i="4"/>
  <c r="D16" i="3"/>
  <c r="G25" i="3"/>
  <c r="I26" i="3"/>
  <c r="G27" i="3"/>
  <c r="G30" i="3"/>
  <c r="K30" i="3"/>
  <c r="I32" i="3"/>
  <c r="K34" i="3"/>
  <c r="G38" i="3"/>
  <c r="F19" i="3"/>
  <c r="H25" i="3"/>
  <c r="J26" i="3"/>
  <c r="H27" i="3"/>
  <c r="F28" i="3"/>
  <c r="H30" i="3"/>
  <c r="F32" i="3"/>
  <c r="J32" i="3"/>
  <c r="H34" i="3"/>
  <c r="F36" i="3"/>
  <c r="J36" i="3"/>
  <c r="H38" i="3"/>
  <c r="D14" i="3"/>
  <c r="F25" i="3"/>
  <c r="J25" i="3"/>
  <c r="H26" i="3"/>
  <c r="F27" i="3"/>
  <c r="J27" i="3"/>
  <c r="H28" i="3"/>
  <c r="F30" i="3"/>
  <c r="J30" i="3"/>
  <c r="H32" i="3"/>
  <c r="F34" i="3"/>
  <c r="J34" i="3"/>
  <c r="H36" i="3"/>
  <c r="F38" i="3"/>
  <c r="J38" i="3"/>
  <c r="I24" i="3" l="1"/>
  <c r="I23" i="3" s="1"/>
  <c r="K23" i="3"/>
  <c r="L28" i="3"/>
  <c r="G24" i="3"/>
  <c r="G23" i="3" s="1"/>
  <c r="L24" i="4"/>
  <c r="L23" i="4" s="1"/>
  <c r="L32" i="3"/>
  <c r="L36" i="3"/>
  <c r="L26" i="3"/>
  <c r="L38" i="3"/>
  <c r="L34" i="3"/>
  <c r="L25" i="3"/>
  <c r="F24" i="3"/>
  <c r="L27" i="3"/>
  <c r="L30" i="3"/>
  <c r="H24" i="3"/>
  <c r="H23" i="3" s="1"/>
  <c r="J24" i="3"/>
  <c r="J23" i="3" s="1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BL58" i="2"/>
  <c r="BL56" i="2" s="1"/>
  <c r="BK58" i="2"/>
  <c r="BJ58" i="2"/>
  <c r="BI58" i="2"/>
  <c r="BH58" i="2"/>
  <c r="BH56" i="2" s="1"/>
  <c r="BG58" i="2"/>
  <c r="BF58" i="2"/>
  <c r="BE58" i="2"/>
  <c r="BD58" i="2"/>
  <c r="BD56" i="2" s="1"/>
  <c r="BC58" i="2"/>
  <c r="BB58" i="2"/>
  <c r="BA58" i="2"/>
  <c r="AZ58" i="2"/>
  <c r="AZ56" i="2" s="1"/>
  <c r="AY58" i="2"/>
  <c r="AX58" i="2"/>
  <c r="AW58" i="2"/>
  <c r="AV58" i="2"/>
  <c r="AV56" i="2" s="1"/>
  <c r="AU58" i="2"/>
  <c r="AT58" i="2"/>
  <c r="AS58" i="2"/>
  <c r="AR58" i="2"/>
  <c r="AR56" i="2" s="1"/>
  <c r="AQ58" i="2"/>
  <c r="AP58" i="2"/>
  <c r="AO58" i="2"/>
  <c r="AN58" i="2"/>
  <c r="AN56" i="2" s="1"/>
  <c r="AM58" i="2"/>
  <c r="AL58" i="2"/>
  <c r="AK58" i="2"/>
  <c r="AJ58" i="2"/>
  <c r="AJ56" i="2" s="1"/>
  <c r="AI58" i="2"/>
  <c r="AH58" i="2"/>
  <c r="AG58" i="2"/>
  <c r="AF58" i="2"/>
  <c r="AF56" i="2" s="1"/>
  <c r="AE58" i="2"/>
  <c r="AD58" i="2"/>
  <c r="AC58" i="2"/>
  <c r="AB58" i="2"/>
  <c r="AB56" i="2" s="1"/>
  <c r="AA58" i="2"/>
  <c r="Z58" i="2"/>
  <c r="Y58" i="2"/>
  <c r="X58" i="2"/>
  <c r="X56" i="2" s="1"/>
  <c r="W58" i="2"/>
  <c r="V58" i="2"/>
  <c r="U58" i="2"/>
  <c r="T58" i="2"/>
  <c r="T56" i="2" s="1"/>
  <c r="S58" i="2"/>
  <c r="R58" i="2"/>
  <c r="Q58" i="2"/>
  <c r="P58" i="2"/>
  <c r="P56" i="2" s="1"/>
  <c r="O58" i="2"/>
  <c r="N58" i="2"/>
  <c r="M58" i="2"/>
  <c r="L58" i="2"/>
  <c r="L56" i="2" s="1"/>
  <c r="K58" i="2"/>
  <c r="J58" i="2"/>
  <c r="I58" i="2"/>
  <c r="H58" i="2"/>
  <c r="H56" i="2" s="1"/>
  <c r="G58" i="2"/>
  <c r="F58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16" i="2"/>
  <c r="E12" i="2"/>
  <c r="D12" i="2"/>
  <c r="F8" i="2"/>
  <c r="I56" i="2" l="1"/>
  <c r="M56" i="2"/>
  <c r="Q56" i="2"/>
  <c r="U56" i="2"/>
  <c r="J26" i="2" s="1"/>
  <c r="Y56" i="2"/>
  <c r="AC56" i="2"/>
  <c r="AG56" i="2"/>
  <c r="AK56" i="2"/>
  <c r="H30" i="2" s="1"/>
  <c r="AO56" i="2"/>
  <c r="AS56" i="2"/>
  <c r="AW56" i="2"/>
  <c r="BA56" i="2"/>
  <c r="F36" i="2" s="1"/>
  <c r="BE56" i="2"/>
  <c r="BI56" i="2"/>
  <c r="J56" i="2"/>
  <c r="N56" i="2"/>
  <c r="I25" i="2" s="1"/>
  <c r="R56" i="2"/>
  <c r="V56" i="2"/>
  <c r="Z56" i="2"/>
  <c r="AD56" i="2"/>
  <c r="G28" i="2" s="1"/>
  <c r="AH56" i="2"/>
  <c r="AL56" i="2"/>
  <c r="AP56" i="2"/>
  <c r="AT56" i="2"/>
  <c r="K32" i="2" s="1"/>
  <c r="AX56" i="2"/>
  <c r="BB56" i="2"/>
  <c r="BF56" i="2"/>
  <c r="BJ56" i="2"/>
  <c r="I38" i="2" s="1"/>
  <c r="G56" i="2"/>
  <c r="K56" i="2"/>
  <c r="O56" i="2"/>
  <c r="S56" i="2"/>
  <c r="H26" i="2" s="1"/>
  <c r="W56" i="2"/>
  <c r="AA56" i="2"/>
  <c r="AE56" i="2"/>
  <c r="AI56" i="2"/>
  <c r="F30" i="2" s="1"/>
  <c r="AM56" i="2"/>
  <c r="AQ56" i="2"/>
  <c r="AU56" i="2"/>
  <c r="AY56" i="2"/>
  <c r="J34" i="2" s="1"/>
  <c r="BC56" i="2"/>
  <c r="BG56" i="2"/>
  <c r="BK56" i="2"/>
  <c r="L24" i="3"/>
  <c r="L23" i="3" s="1"/>
  <c r="F23" i="3"/>
  <c r="D16" i="2"/>
  <c r="G25" i="2"/>
  <c r="K25" i="2"/>
  <c r="I26" i="2"/>
  <c r="G27" i="2"/>
  <c r="K27" i="2"/>
  <c r="I28" i="2"/>
  <c r="G30" i="2"/>
  <c r="K30" i="2"/>
  <c r="I32" i="2"/>
  <c r="G34" i="2"/>
  <c r="K34" i="2"/>
  <c r="I36" i="2"/>
  <c r="G38" i="2"/>
  <c r="K38" i="2"/>
  <c r="F20" i="2"/>
  <c r="G26" i="2"/>
  <c r="K26" i="2"/>
  <c r="I27" i="2"/>
  <c r="K28" i="2"/>
  <c r="I30" i="2"/>
  <c r="G32" i="2"/>
  <c r="I34" i="2"/>
  <c r="G36" i="2"/>
  <c r="K36" i="2"/>
  <c r="D14" i="2"/>
  <c r="F25" i="2"/>
  <c r="J25" i="2"/>
  <c r="F27" i="2"/>
  <c r="J27" i="2"/>
  <c r="H28" i="2"/>
  <c r="J30" i="2"/>
  <c r="H32" i="2"/>
  <c r="F34" i="2"/>
  <c r="H36" i="2"/>
  <c r="F38" i="2"/>
  <c r="J38" i="2"/>
  <c r="F19" i="2"/>
  <c r="H25" i="2"/>
  <c r="F26" i="2"/>
  <c r="H27" i="2"/>
  <c r="F28" i="2"/>
  <c r="J28" i="2"/>
  <c r="F32" i="2"/>
  <c r="J32" i="2"/>
  <c r="H34" i="2"/>
  <c r="J36" i="2"/>
  <c r="H38" i="2"/>
  <c r="K24" i="2" l="1"/>
  <c r="I24" i="2"/>
  <c r="I23" i="2" s="1"/>
  <c r="G24" i="2"/>
  <c r="G23" i="2" s="1"/>
  <c r="L28" i="2"/>
  <c r="L27" i="2"/>
  <c r="L36" i="2"/>
  <c r="L34" i="2"/>
  <c r="L38" i="2"/>
  <c r="K23" i="2"/>
  <c r="L26" i="2"/>
  <c r="H24" i="2"/>
  <c r="H23" i="2" s="1"/>
  <c r="F24" i="2"/>
  <c r="F23" i="2" s="1"/>
  <c r="L25" i="2"/>
  <c r="L32" i="2"/>
  <c r="L30" i="2"/>
  <c r="J24" i="2"/>
  <c r="J23" i="2" s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BL58" i="1"/>
  <c r="BK58" i="1"/>
  <c r="BJ58" i="1"/>
  <c r="BI58" i="1"/>
  <c r="BH58" i="1"/>
  <c r="BG58" i="1"/>
  <c r="BF58" i="1"/>
  <c r="BF56" i="1" s="1"/>
  <c r="K36" i="1" s="1"/>
  <c r="BE58" i="1"/>
  <c r="BE56" i="1" s="1"/>
  <c r="J36" i="1" s="1"/>
  <c r="BD58" i="1"/>
  <c r="BC58" i="1"/>
  <c r="BB58" i="1"/>
  <c r="BA58" i="1"/>
  <c r="AZ58" i="1"/>
  <c r="AY58" i="1"/>
  <c r="AX58" i="1"/>
  <c r="AX56" i="1" s="1"/>
  <c r="AW58" i="1"/>
  <c r="AW56" i="1" s="1"/>
  <c r="H34" i="1" s="1"/>
  <c r="AV58" i="1"/>
  <c r="AU58" i="1"/>
  <c r="AT58" i="1"/>
  <c r="AS58" i="1"/>
  <c r="AR58" i="1"/>
  <c r="AQ58" i="1"/>
  <c r="AP58" i="1"/>
  <c r="AP56" i="1" s="1"/>
  <c r="G32" i="1" s="1"/>
  <c r="AO58" i="1"/>
  <c r="AO56" i="1" s="1"/>
  <c r="F32" i="1" s="1"/>
  <c r="AN58" i="1"/>
  <c r="AM58" i="1"/>
  <c r="AL58" i="1"/>
  <c r="AK58" i="1"/>
  <c r="AJ58" i="1"/>
  <c r="AI58" i="1"/>
  <c r="AH58" i="1"/>
  <c r="AH56" i="1" s="1"/>
  <c r="AG58" i="1"/>
  <c r="AG56" i="1" s="1"/>
  <c r="J28" i="1" s="1"/>
  <c r="AF58" i="1"/>
  <c r="AE58" i="1"/>
  <c r="AD58" i="1"/>
  <c r="AC58" i="1"/>
  <c r="AB58" i="1"/>
  <c r="AA58" i="1"/>
  <c r="Z58" i="1"/>
  <c r="Z56" i="1" s="1"/>
  <c r="I27" i="1" s="1"/>
  <c r="Y58" i="1"/>
  <c r="Y56" i="1" s="1"/>
  <c r="H27" i="1" s="1"/>
  <c r="X58" i="1"/>
  <c r="W58" i="1"/>
  <c r="V58" i="1"/>
  <c r="U58" i="1"/>
  <c r="T58" i="1"/>
  <c r="S58" i="1"/>
  <c r="R58" i="1"/>
  <c r="R56" i="1" s="1"/>
  <c r="Q58" i="1"/>
  <c r="Q56" i="1" s="1"/>
  <c r="F26" i="1" s="1"/>
  <c r="P58" i="1"/>
  <c r="O58" i="1"/>
  <c r="N58" i="1"/>
  <c r="M58" i="1"/>
  <c r="L58" i="1"/>
  <c r="K58" i="1"/>
  <c r="J58" i="1"/>
  <c r="J56" i="1" s="1"/>
  <c r="F20" i="1" s="1"/>
  <c r="I58" i="1"/>
  <c r="I56" i="1" s="1"/>
  <c r="F19" i="1" s="1"/>
  <c r="H58" i="1"/>
  <c r="G58" i="1"/>
  <c r="I34" i="1"/>
  <c r="K28" i="1"/>
  <c r="G26" i="1"/>
  <c r="E16" i="1"/>
  <c r="E12" i="1"/>
  <c r="D12" i="1"/>
  <c r="F8" i="1"/>
  <c r="F38" i="1" l="1"/>
  <c r="L38" i="1" s="1"/>
  <c r="G38" i="1"/>
  <c r="G56" i="1"/>
  <c r="K56" i="1"/>
  <c r="F25" i="1" s="1"/>
  <c r="O56" i="1"/>
  <c r="J25" i="1" s="1"/>
  <c r="S56" i="1"/>
  <c r="H26" i="1" s="1"/>
  <c r="W56" i="1"/>
  <c r="F27" i="1" s="1"/>
  <c r="AA56" i="1"/>
  <c r="J27" i="1" s="1"/>
  <c r="L27" i="1" s="1"/>
  <c r="AE56" i="1"/>
  <c r="H28" i="1" s="1"/>
  <c r="AI56" i="1"/>
  <c r="F30" i="1" s="1"/>
  <c r="AM56" i="1"/>
  <c r="J30" i="1" s="1"/>
  <c r="AQ56" i="1"/>
  <c r="H32" i="1" s="1"/>
  <c r="L32" i="1" s="1"/>
  <c r="AU56" i="1"/>
  <c r="F34" i="1" s="1"/>
  <c r="AY56" i="1"/>
  <c r="BC56" i="1"/>
  <c r="H36" i="1" s="1"/>
  <c r="BG56" i="1"/>
  <c r="BK56" i="1"/>
  <c r="J38" i="1" s="1"/>
  <c r="H25" i="1"/>
  <c r="H24" i="1" s="1"/>
  <c r="H23" i="1" s="1"/>
  <c r="M56" i="1"/>
  <c r="U56" i="1"/>
  <c r="J26" i="1" s="1"/>
  <c r="J24" i="1" s="1"/>
  <c r="J23" i="1" s="1"/>
  <c r="F28" i="1"/>
  <c r="AC56" i="1"/>
  <c r="AK56" i="1"/>
  <c r="H30" i="1" s="1"/>
  <c r="J32" i="1"/>
  <c r="AS56" i="1"/>
  <c r="BA56" i="1"/>
  <c r="F36" i="1" s="1"/>
  <c r="L36" i="1" s="1"/>
  <c r="H38" i="1"/>
  <c r="BI56" i="1"/>
  <c r="J34" i="1"/>
  <c r="N56" i="1"/>
  <c r="I25" i="1" s="1"/>
  <c r="I24" i="1" s="1"/>
  <c r="I23" i="1" s="1"/>
  <c r="V56" i="1"/>
  <c r="K26" i="1" s="1"/>
  <c r="G28" i="1"/>
  <c r="AD56" i="1"/>
  <c r="AL56" i="1"/>
  <c r="I30" i="1" s="1"/>
  <c r="K32" i="1"/>
  <c r="AT56" i="1"/>
  <c r="BB56" i="1"/>
  <c r="G36" i="1" s="1"/>
  <c r="I38" i="1"/>
  <c r="BJ56" i="1"/>
  <c r="I26" i="1"/>
  <c r="G30" i="1"/>
  <c r="H56" i="1"/>
  <c r="D16" i="1" s="1"/>
  <c r="L56" i="1"/>
  <c r="G25" i="1" s="1"/>
  <c r="G24" i="1" s="1"/>
  <c r="G23" i="1" s="1"/>
  <c r="P56" i="1"/>
  <c r="K25" i="1" s="1"/>
  <c r="K24" i="1" s="1"/>
  <c r="K23" i="1" s="1"/>
  <c r="T56" i="1"/>
  <c r="X56" i="1"/>
  <c r="G27" i="1" s="1"/>
  <c r="AB56" i="1"/>
  <c r="K27" i="1" s="1"/>
  <c r="AF56" i="1"/>
  <c r="I28" i="1" s="1"/>
  <c r="AJ56" i="1"/>
  <c r="AN56" i="1"/>
  <c r="K30" i="1" s="1"/>
  <c r="AR56" i="1"/>
  <c r="I32" i="1" s="1"/>
  <c r="AV56" i="1"/>
  <c r="G34" i="1" s="1"/>
  <c r="L34" i="1" s="1"/>
  <c r="AZ56" i="1"/>
  <c r="K34" i="1" s="1"/>
  <c r="BD56" i="1"/>
  <c r="I36" i="1" s="1"/>
  <c r="BH56" i="1"/>
  <c r="BL56" i="1"/>
  <c r="K38" i="1" s="1"/>
  <c r="D14" i="1"/>
  <c r="L24" i="2"/>
  <c r="L23" i="2" s="1"/>
  <c r="L28" i="1"/>
  <c r="L25" i="1" l="1"/>
  <c r="F24" i="1"/>
  <c r="F23" i="1" s="1"/>
  <c r="L30" i="1"/>
  <c r="L26" i="1"/>
  <c r="L24" i="1" l="1"/>
  <c r="L23" i="1" s="1"/>
</calcChain>
</file>

<file path=xl/sharedStrings.xml><?xml version="1.0" encoding="utf-8"?>
<sst xmlns="http://schemas.openxmlformats.org/spreadsheetml/2006/main" count="2016" uniqueCount="123">
  <si>
    <t xml:space="preserve">INFORME OPERACIONAL DE CHIKUNGUNYA    </t>
  </si>
  <si>
    <t xml:space="preserve">Periodo : </t>
  </si>
  <si>
    <t>Mes:</t>
  </si>
  <si>
    <t>Año:</t>
  </si>
  <si>
    <t>DIRESA / RED / M. Red / EE.SS :</t>
  </si>
  <si>
    <t>POBLACION TOTAL :</t>
  </si>
  <si>
    <t xml:space="preserve">POBLACION EN RIESGO: </t>
  </si>
  <si>
    <t>PROGRAMACION ANUAL :</t>
  </si>
  <si>
    <t>&lt;1a</t>
  </si>
  <si>
    <t>1-9a</t>
  </si>
  <si>
    <t>10-14a</t>
  </si>
  <si>
    <t>15-19a</t>
  </si>
  <si>
    <t>20-59a</t>
  </si>
  <si>
    <t>60a y +</t>
  </si>
  <si>
    <t>I .   LOCALIZACION DE CASOS</t>
  </si>
  <si>
    <t>2. Nº Febriles Agudos Identificados</t>
  </si>
  <si>
    <t>3. Nº Febriles Agudos Examinados</t>
  </si>
  <si>
    <t>II.   INFORME DE CASOS</t>
  </si>
  <si>
    <t>&lt;1 a</t>
  </si>
  <si>
    <t>1 - 9 a.</t>
  </si>
  <si>
    <t>10 -14 a.</t>
  </si>
  <si>
    <t>15 - 19 a.</t>
  </si>
  <si>
    <t>20 - 59 a.</t>
  </si>
  <si>
    <t>60 a +</t>
  </si>
  <si>
    <t>Total</t>
  </si>
  <si>
    <t>1. Total de Casos</t>
  </si>
  <si>
    <t>1.1. Casos Confirmados</t>
  </si>
  <si>
    <t xml:space="preserve">    1.1.1. Chikungunya Aguda</t>
  </si>
  <si>
    <t xml:space="preserve">    1.1.2. Chikungunya Severa</t>
  </si>
  <si>
    <t xml:space="preserve">    1.1.3. Chikungunya Subaguda </t>
  </si>
  <si>
    <t xml:space="preserve">    1.1.4. Chikungunya Crònica </t>
  </si>
  <si>
    <t>1.2. Casos Autoctonos</t>
  </si>
  <si>
    <t>1.3. Casos Importados</t>
  </si>
  <si>
    <t>1.4. Casos Probables</t>
  </si>
  <si>
    <t>1.4. Admin. de Tratamiento(inicio)</t>
  </si>
  <si>
    <t>1.5. Admin. de Tratamiento(termino)</t>
  </si>
  <si>
    <t>N°</t>
  </si>
  <si>
    <t>ESTABLECIMIENTOS</t>
  </si>
  <si>
    <t>POBLACION TOTAL</t>
  </si>
  <si>
    <t>Programacion Anual</t>
  </si>
  <si>
    <t>LOCALIZACION DE CASOS</t>
  </si>
  <si>
    <t>CASOS CONFIRMADOS</t>
  </si>
  <si>
    <t>POR PROCEDENCIA</t>
  </si>
  <si>
    <t>CASOS PROBABLES</t>
  </si>
  <si>
    <t>ADMINISTRACION DE TRATAMIENTO</t>
  </si>
  <si>
    <t>Febriles Agudos identificados</t>
  </si>
  <si>
    <t>Febriles Agudos Examinados</t>
  </si>
  <si>
    <t>Chikungunya Aguda</t>
  </si>
  <si>
    <t>Chikungunya Severa</t>
  </si>
  <si>
    <t>Chikungunya Sub Aguda</t>
  </si>
  <si>
    <t>Chikungunya Cronica</t>
  </si>
  <si>
    <t>CASOS AUTOCTONOS</t>
  </si>
  <si>
    <t>CASOS IMPORTADOS</t>
  </si>
  <si>
    <t>INICIO DE TRATAMIENTO</t>
  </si>
  <si>
    <t>TERMINO DE TRATAMIENTO</t>
  </si>
  <si>
    <t>CONSOLIDADO</t>
  </si>
  <si>
    <t>MICRO RED LLUYLLUCUCHA</t>
  </si>
  <si>
    <t>MICRO RED CALZADA</t>
  </si>
  <si>
    <t>MICRO RED JERILLO</t>
  </si>
  <si>
    <t>MICRO RED ROQUE</t>
  </si>
  <si>
    <t>MICRO RED YANTALO</t>
  </si>
  <si>
    <t>MICRO RED SORITOR</t>
  </si>
  <si>
    <t>MICRO RED  JEPELACIO</t>
  </si>
  <si>
    <t>MICRO RED PUEBLO LIBRE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</si>
  <si>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</si>
  <si>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</si>
  <si>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</si>
  <si>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</si>
  <si>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</si>
  <si>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</si>
  <si>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</si>
  <si>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</si>
  <si>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</si>
  <si>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</si>
  <si>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</si>
  <si>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</si>
  <si>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</si>
  <si>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</si>
  <si>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</si>
  <si>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</si>
  <si>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</si>
  <si>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</si>
  <si>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</si>
  <si>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</si>
  <si>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</si>
  <si>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CAÐABRAVA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</si>
  <si>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</si>
  <si>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</si>
  <si>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</si>
  <si>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</si>
  <si>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</si>
  <si>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</si>
  <si>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</si>
  <si>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</si>
  <si>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</si>
  <si>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</si>
  <si>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</si>
  <si>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</si>
  <si>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C.S. PUEBLO LIBRE</t>
  </si>
  <si>
    <t>P.S. MORROYACU</t>
  </si>
  <si>
    <t>P.S. SHIMPIYACU</t>
  </si>
  <si>
    <t>P.S. NUEVA HUANCABAMBA</t>
  </si>
  <si>
    <t>ENERO</t>
  </si>
  <si>
    <t>FEBRERO</t>
  </si>
  <si>
    <t>MARZO</t>
  </si>
  <si>
    <t>ABRIL</t>
  </si>
  <si>
    <t>MAYO</t>
  </si>
  <si>
    <t>JUNIO</t>
  </si>
  <si>
    <t>AGOSTO</t>
  </si>
  <si>
    <t>SETIEMBRE</t>
  </si>
  <si>
    <t>OCTUBRE</t>
  </si>
  <si>
    <t>NOVIEMBRE</t>
  </si>
  <si>
    <t>P.S. EL CONDOR</t>
  </si>
  <si>
    <t>DICIEMBRE</t>
  </si>
  <si>
    <t>MOYOBAMBA</t>
  </si>
  <si>
    <t>YANTALO</t>
  </si>
  <si>
    <t>SORITOR</t>
  </si>
  <si>
    <t>JEPELACIO</t>
  </si>
  <si>
    <t>ALONSO DE ALVARADO</t>
  </si>
  <si>
    <t>CALZADA</t>
  </si>
  <si>
    <t>HABANA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</si>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</sst>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(* #,##0_);_(* \(#,##0\);_(* &quot;-&quot;_);_(@_)"/>
  </numFmts>
  <fonts count="24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rgb="FFFF0000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8"/>
      <name val="Arial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3"/>
      <color rgb="FFFF0000"/>
      <name val="Arial Narrow"/>
      <family val="2"/>
    </font>
    <font>
      <sz val="10"/>
      <name val="Arial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Franklin Gothic Medium Cond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35F0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3" fillId="0" borderId="0"/>
    <xf numFmtId="0" fontId="20" fillId="0" borderId="0"/>
    <xf numFmtId="0" fontId="21" fillId="0" borderId="0"/>
    <xf numFmtId="0" fontId="3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4" fillId="0" borderId="0" xfId="1" applyFont="1" applyAlignment="1">
      <alignment horizontal="left" vertical="center"/>
    </xf>
    <xf numFmtId="0" fontId="4" fillId="0" borderId="0" xfId="0" applyFont="1" applyAlignment="1">
      <alignment horizontal="left" vertical="center" indent="5"/>
    </xf>
    <xf numFmtId="0" fontId="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6" fillId="0" borderId="4" xfId="0" applyFont="1" applyBorder="1"/>
    <xf numFmtId="0" fontId="5" fillId="0" borderId="0" xfId="0" applyFont="1"/>
    <xf numFmtId="164" fontId="5" fillId="0" borderId="0" xfId="0" applyNumberFormat="1" applyFont="1"/>
    <xf numFmtId="0" fontId="5" fillId="0" borderId="6" xfId="0" applyFont="1" applyBorder="1"/>
    <xf numFmtId="164" fontId="6" fillId="2" borderId="0" xfId="0" applyNumberFormat="1" applyFont="1" applyFill="1" applyAlignment="1">
      <alignment horizontal="center"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164" fontId="5" fillId="0" borderId="7" xfId="0" applyNumberFormat="1" applyFont="1" applyBorder="1"/>
    <xf numFmtId="164" fontId="5" fillId="0" borderId="8" xfId="0" applyNumberFormat="1" applyFont="1" applyBorder="1"/>
    <xf numFmtId="164" fontId="3" fillId="0" borderId="0" xfId="0" applyNumberFormat="1" applyFont="1"/>
    <xf numFmtId="0" fontId="3" fillId="0" borderId="6" xfId="0" applyFont="1" applyBorder="1"/>
    <xf numFmtId="0" fontId="3" fillId="0" borderId="4" xfId="0" applyFont="1" applyBorder="1"/>
    <xf numFmtId="0" fontId="7" fillId="0" borderId="0" xfId="0" applyFont="1"/>
    <xf numFmtId="164" fontId="7" fillId="0" borderId="0" xfId="0" applyNumberFormat="1" applyFont="1"/>
    <xf numFmtId="164" fontId="8" fillId="0" borderId="5" xfId="0" applyNumberFormat="1" applyFont="1" applyBorder="1" applyAlignment="1">
      <alignment horizontal="center"/>
    </xf>
    <xf numFmtId="0" fontId="7" fillId="0" borderId="6" xfId="0" applyFont="1" applyBorder="1"/>
    <xf numFmtId="0" fontId="9" fillId="0" borderId="4" xfId="0" applyFont="1" applyBorder="1"/>
    <xf numFmtId="0" fontId="10" fillId="0" borderId="0" xfId="0" applyFont="1"/>
    <xf numFmtId="0" fontId="11" fillId="0" borderId="0" xfId="0" applyFont="1"/>
    <xf numFmtId="164" fontId="11" fillId="0" borderId="0" xfId="0" applyNumberFormat="1" applyFont="1"/>
    <xf numFmtId="164" fontId="9" fillId="0" borderId="0" xfId="0" applyNumberFormat="1" applyFont="1"/>
    <xf numFmtId="0" fontId="11" fillId="0" borderId="6" xfId="0" applyFont="1" applyBorder="1"/>
    <xf numFmtId="164" fontId="12" fillId="2" borderId="5" xfId="0" applyNumberFormat="1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right"/>
    </xf>
    <xf numFmtId="0" fontId="0" fillId="0" borderId="6" xfId="0" applyBorder="1"/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9" xfId="0" applyNumberFormat="1" applyFont="1" applyBorder="1" applyAlignment="1" applyProtection="1">
      <alignment horizontal="center" vertical="center"/>
      <protection locked="0"/>
    </xf>
    <xf numFmtId="164" fontId="12" fillId="0" borderId="9" xfId="0" applyNumberFormat="1" applyFont="1" applyBorder="1" applyAlignment="1">
      <alignment horizontal="center" vertical="center"/>
    </xf>
    <xf numFmtId="0" fontId="12" fillId="0" borderId="0" xfId="0" applyFont="1"/>
    <xf numFmtId="164" fontId="13" fillId="0" borderId="0" xfId="0" applyNumberFormat="1" applyFont="1"/>
    <xf numFmtId="164" fontId="12" fillId="3" borderId="10" xfId="0" applyNumberFormat="1" applyFont="1" applyFill="1" applyBorder="1" applyAlignment="1">
      <alignment horizontal="center" vertical="center"/>
    </xf>
    <xf numFmtId="164" fontId="12" fillId="3" borderId="11" xfId="0" applyNumberFormat="1" applyFont="1" applyFill="1" applyBorder="1" applyAlignment="1">
      <alignment horizontal="center" vertical="center"/>
    </xf>
    <xf numFmtId="164" fontId="14" fillId="0" borderId="0" xfId="0" applyNumberFormat="1" applyFont="1"/>
    <xf numFmtId="164" fontId="12" fillId="4" borderId="12" xfId="0" applyNumberFormat="1" applyFont="1" applyFill="1" applyBorder="1" applyAlignment="1">
      <alignment horizontal="center" vertical="center"/>
    </xf>
    <xf numFmtId="164" fontId="12" fillId="4" borderId="9" xfId="0" applyNumberFormat="1" applyFont="1" applyFill="1" applyBorder="1" applyAlignment="1">
      <alignment horizontal="center" vertical="center"/>
    </xf>
    <xf numFmtId="164" fontId="0" fillId="0" borderId="0" xfId="0" applyNumberFormat="1"/>
    <xf numFmtId="164" fontId="15" fillId="0" borderId="0" xfId="0" applyNumberFormat="1" applyFont="1" applyAlignment="1">
      <alignment horizontal="right"/>
    </xf>
    <xf numFmtId="164" fontId="12" fillId="2" borderId="13" xfId="0" applyNumberFormat="1" applyFont="1" applyFill="1" applyBorder="1" applyAlignment="1">
      <alignment horizontal="center" vertical="center"/>
    </xf>
    <xf numFmtId="164" fontId="12" fillId="2" borderId="14" xfId="0" applyNumberFormat="1" applyFont="1" applyFill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64" fontId="12" fillId="2" borderId="15" xfId="0" applyNumberFormat="1" applyFont="1" applyFill="1" applyBorder="1" applyAlignment="1">
      <alignment horizontal="center" vertical="center"/>
    </xf>
    <xf numFmtId="164" fontId="12" fillId="2" borderId="16" xfId="0" applyNumberFormat="1" applyFont="1" applyFill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2" borderId="17" xfId="0" applyNumberFormat="1" applyFont="1" applyFill="1" applyBorder="1" applyAlignment="1">
      <alignment horizontal="center" vertical="center"/>
    </xf>
    <xf numFmtId="164" fontId="12" fillId="2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4" xfId="0" applyFont="1" applyBorder="1"/>
    <xf numFmtId="1" fontId="15" fillId="0" borderId="0" xfId="0" applyNumberFormat="1" applyFont="1" applyAlignment="1">
      <alignment horizontal="center" vertical="center"/>
    </xf>
    <xf numFmtId="0" fontId="0" fillId="0" borderId="19" xfId="0" applyBorder="1"/>
    <xf numFmtId="0" fontId="7" fillId="0" borderId="20" xfId="0" applyFont="1" applyBorder="1"/>
    <xf numFmtId="0" fontId="0" fillId="0" borderId="21" xfId="0" applyBorder="1"/>
    <xf numFmtId="3" fontId="12" fillId="0" borderId="5" xfId="0" applyNumberFormat="1" applyFont="1" applyBorder="1" applyAlignment="1" applyProtection="1">
      <alignment horizontal="center"/>
      <protection locked="0"/>
    </xf>
    <xf numFmtId="0" fontId="0" fillId="5" borderId="7" xfId="0" applyFill="1" applyBorder="1"/>
    <xf numFmtId="164" fontId="0" fillId="5" borderId="5" xfId="0" applyNumberFormat="1" applyFill="1" applyBorder="1"/>
    <xf numFmtId="0" fontId="0" fillId="6" borderId="7" xfId="0" applyFill="1" applyBorder="1"/>
    <xf numFmtId="164" fontId="0" fillId="6" borderId="5" xfId="0" applyNumberFormat="1" applyFill="1" applyBorder="1"/>
    <xf numFmtId="0" fontId="0" fillId="0" borderId="5" xfId="0" applyBorder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left" vertical="center" indent="5"/>
    </xf>
    <xf numFmtId="165" fontId="23" fillId="0" borderId="5" xfId="0" applyNumberFormat="1" applyFont="1" applyBorder="1"/>
    <xf numFmtId="165" fontId="0" fillId="0" borderId="5" xfId="0" applyNumberFormat="1" applyBorder="1"/>
    <xf numFmtId="0" fontId="0" fillId="7" borderId="5" xfId="0" applyFill="1" applyBorder="1"/>
    <xf numFmtId="0" fontId="0" fillId="0" borderId="7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7" borderId="7" xfId="0" applyFill="1" applyBorder="1" applyAlignment="1">
      <alignment horizontal="left"/>
    </xf>
    <xf numFmtId="0" fontId="0" fillId="7" borderId="31" xfId="0" applyFill="1" applyBorder="1" applyAlignment="1">
      <alignment horizontal="left"/>
    </xf>
    <xf numFmtId="0" fontId="0" fillId="7" borderId="8" xfId="0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8" xfId="0" applyFill="1" applyBorder="1" applyAlignment="1">
      <alignment horizontal="left"/>
    </xf>
    <xf numFmtId="1" fontId="18" fillId="0" borderId="5" xfId="0" applyNumberFormat="1" applyFont="1" applyBorder="1" applyAlignment="1">
      <alignment horizontal="center" vertical="center" wrapText="1"/>
    </xf>
    <xf numFmtId="0" fontId="0" fillId="5" borderId="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8" xfId="0" applyFill="1" applyBorder="1" applyAlignment="1">
      <alignment horizontal="left"/>
    </xf>
    <xf numFmtId="1" fontId="17" fillId="0" borderId="5" xfId="0" applyNumberFormat="1" applyFont="1" applyBorder="1" applyAlignment="1">
      <alignment horizontal="center" vertical="center"/>
    </xf>
    <xf numFmtId="1" fontId="18" fillId="0" borderId="23" xfId="0" applyNumberFormat="1" applyFont="1" applyBorder="1" applyAlignment="1">
      <alignment horizontal="center" vertical="center"/>
    </xf>
    <xf numFmtId="1" fontId="18" fillId="0" borderId="24" xfId="0" applyNumberFormat="1" applyFont="1" applyBorder="1" applyAlignment="1">
      <alignment horizontal="center" vertical="center"/>
    </xf>
    <xf numFmtId="1" fontId="18" fillId="0" borderId="25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1" fontId="18" fillId="0" borderId="28" xfId="0" applyNumberFormat="1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</cellXfs>
  <cellStyles count="10">
    <cellStyle name="Normal" xfId="0" builtinId="0"/>
    <cellStyle name="Normal 2" xfId="4" xr:uid="{00000000-0005-0000-0000-000001000000}"/>
    <cellStyle name="Normal 3" xfId="1" xr:uid="{00000000-0005-0000-0000-000002000000}"/>
    <cellStyle name="Normal 4" xfId="5" xr:uid="{00000000-0005-0000-0000-000003000000}"/>
    <cellStyle name="Normal 5" xfId="6" xr:uid="{00000000-0005-0000-0000-000004000000}"/>
    <cellStyle name="Normal 6" xfId="7" xr:uid="{00000000-0005-0000-0000-000005000000}"/>
    <cellStyle name="Normal 7" xfId="8" xr:uid="{00000000-0005-0000-0000-000006000000}"/>
    <cellStyle name="Normal 8" xfId="2" xr:uid="{00000000-0005-0000-0000-000007000000}"/>
    <cellStyle name="Normal 9" xfId="3" xr:uid="{00000000-0005-0000-0000-000008000000}"/>
    <cellStyle name="Porcentaje 3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56029</xdr:colOff>
      <xdr:row>25</xdr:row>
      <xdr:rowOff>33617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700617" y="453838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481853</xdr:colOff>
      <xdr:row>24</xdr:row>
      <xdr:rowOff>56030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2EB9B2D-9D6E-4E8A-95BF-8394B8AE5092}"/>
            </a:ext>
          </a:extLst>
        </xdr:cNvPr>
        <xdr:cNvSpPr/>
      </xdr:nvSpPr>
      <xdr:spPr>
        <a:xfrm>
          <a:off x="3126441" y="4359089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88962</xdr:colOff>
      <xdr:row>24</xdr:row>
      <xdr:rowOff>32088</xdr:rowOff>
    </xdr:from>
    <xdr:ext cx="5842312" cy="64024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733550" y="4335147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190500</xdr:colOff>
      <xdr:row>23</xdr:row>
      <xdr:rowOff>0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311088" y="4101353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392206</xdr:colOff>
      <xdr:row>22</xdr:row>
      <xdr:rowOff>145676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512794" y="4045323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67235</xdr:colOff>
      <xdr:row>18</xdr:row>
      <xdr:rowOff>168088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949823" y="3429000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23715" cy="4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22412</xdr:colOff>
      <xdr:row>24</xdr:row>
      <xdr:rowOff>100853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905000" y="4403912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42765" cy="42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605118</xdr:colOff>
      <xdr:row>23</xdr:row>
      <xdr:rowOff>100853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2487706" y="4202206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425823</xdr:colOff>
      <xdr:row>23</xdr:row>
      <xdr:rowOff>190500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308411" y="4291853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313765</xdr:colOff>
      <xdr:row>2</xdr:row>
      <xdr:rowOff>56029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57065" cy="42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470647</xdr:colOff>
      <xdr:row>24</xdr:row>
      <xdr:rowOff>78441</xdr:rowOff>
    </xdr:from>
    <xdr:ext cx="5842312" cy="64024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215A99D-7AA3-4E38-ADDC-481F6CAA4132}"/>
            </a:ext>
          </a:extLst>
        </xdr:cNvPr>
        <xdr:cNvSpPr/>
      </xdr:nvSpPr>
      <xdr:spPr>
        <a:xfrm>
          <a:off x="3115235" y="4381500"/>
          <a:ext cx="5842312" cy="640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500" b="1" cap="none" spc="0">
              <a:ln>
                <a:noFill/>
              </a:ln>
              <a:solidFill>
                <a:srgbClr val="FF0000"/>
              </a:solidFill>
              <a:effectLst/>
            </a:rPr>
            <a:t>NO HAY INFORMACION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dor\Desktop\Rehis%2012-09-2018\PLANTILLAS\Chikunginy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F8">
            <v>2</v>
          </cell>
        </row>
        <row r="12">
          <cell r="D12">
            <v>6</v>
          </cell>
        </row>
        <row r="14">
          <cell r="D14">
            <v>7</v>
          </cell>
        </row>
        <row r="16">
          <cell r="D16">
            <v>8</v>
          </cell>
        </row>
        <row r="19">
          <cell r="F19">
            <v>9</v>
          </cell>
        </row>
        <row r="20">
          <cell r="F20">
            <v>10</v>
          </cell>
        </row>
        <row r="25">
          <cell r="F25">
            <v>11</v>
          </cell>
          <cell r="G25">
            <v>12</v>
          </cell>
          <cell r="H25">
            <v>13</v>
          </cell>
          <cell r="I25">
            <v>14</v>
          </cell>
          <cell r="J25">
            <v>15</v>
          </cell>
          <cell r="K25">
            <v>16</v>
          </cell>
        </row>
        <row r="26"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J26">
            <v>21</v>
          </cell>
          <cell r="K26">
            <v>22</v>
          </cell>
        </row>
        <row r="27">
          <cell r="F27">
            <v>23</v>
          </cell>
          <cell r="G27">
            <v>24</v>
          </cell>
          <cell r="H27">
            <v>25</v>
          </cell>
          <cell r="I27">
            <v>26</v>
          </cell>
          <cell r="J27">
            <v>27</v>
          </cell>
          <cell r="K27">
            <v>28</v>
          </cell>
        </row>
        <row r="28">
          <cell r="F28">
            <v>29</v>
          </cell>
          <cell r="G28">
            <v>30</v>
          </cell>
          <cell r="H28">
            <v>31</v>
          </cell>
          <cell r="I28">
            <v>32</v>
          </cell>
          <cell r="J28">
            <v>33</v>
          </cell>
          <cell r="K28">
            <v>34</v>
          </cell>
        </row>
        <row r="30">
          <cell r="F30">
            <v>35</v>
          </cell>
          <cell r="G30">
            <v>36</v>
          </cell>
          <cell r="H30">
            <v>37</v>
          </cell>
          <cell r="I30">
            <v>38</v>
          </cell>
          <cell r="J30">
            <v>39</v>
          </cell>
          <cell r="K30">
            <v>40</v>
          </cell>
        </row>
        <row r="32">
          <cell r="F32">
            <v>41</v>
          </cell>
          <cell r="G32">
            <v>42</v>
          </cell>
          <cell r="H32">
            <v>43</v>
          </cell>
          <cell r="I32">
            <v>44</v>
          </cell>
          <cell r="J32">
            <v>45</v>
          </cell>
          <cell r="K32">
            <v>46</v>
          </cell>
        </row>
        <row r="34">
          <cell r="F34">
            <v>47</v>
          </cell>
          <cell r="G34">
            <v>48</v>
          </cell>
          <cell r="H34">
            <v>49</v>
          </cell>
          <cell r="I34">
            <v>50</v>
          </cell>
          <cell r="J34">
            <v>51</v>
          </cell>
          <cell r="K34">
            <v>52</v>
          </cell>
        </row>
        <row r="36">
          <cell r="F36">
            <v>53</v>
          </cell>
          <cell r="G36">
            <v>54</v>
          </cell>
          <cell r="H36">
            <v>55</v>
          </cell>
          <cell r="I36">
            <v>56</v>
          </cell>
          <cell r="J36">
            <v>57</v>
          </cell>
          <cell r="K36">
            <v>58</v>
          </cell>
        </row>
        <row r="38">
          <cell r="F38">
            <v>59</v>
          </cell>
          <cell r="G38">
            <v>60</v>
          </cell>
          <cell r="H38">
            <v>61</v>
          </cell>
          <cell r="I38">
            <v>62</v>
          </cell>
          <cell r="J38">
            <v>63</v>
          </cell>
          <cell r="K38">
            <v>64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L453"/>
  <sheetViews>
    <sheetView topLeftCell="A67"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102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SUM(F67:F75)</f>
        <v>0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" si="4">SUM(F77:F80)</f>
        <v>0</v>
      </c>
      <c r="G58" s="71">
        <f t="shared" ref="G58:BL58" si="5">SUM(G77:G80)</f>
        <v>0</v>
      </c>
      <c r="H58" s="71">
        <f t="shared" si="5"/>
        <v>0</v>
      </c>
      <c r="I58" s="71">
        <f t="shared" si="5"/>
        <v>0</v>
      </c>
      <c r="J58" s="71">
        <f t="shared" si="5"/>
        <v>0</v>
      </c>
      <c r="K58" s="71">
        <f t="shared" si="5"/>
        <v>0</v>
      </c>
      <c r="L58" s="71">
        <f t="shared" si="5"/>
        <v>0</v>
      </c>
      <c r="M58" s="71">
        <f t="shared" si="5"/>
        <v>0</v>
      </c>
      <c r="N58" s="71">
        <f t="shared" si="5"/>
        <v>0</v>
      </c>
      <c r="O58" s="71">
        <f t="shared" si="5"/>
        <v>0</v>
      </c>
      <c r="P58" s="71">
        <f t="shared" si="5"/>
        <v>0</v>
      </c>
      <c r="Q58" s="71">
        <f t="shared" si="5"/>
        <v>0</v>
      </c>
      <c r="R58" s="71">
        <f t="shared" si="5"/>
        <v>0</v>
      </c>
      <c r="S58" s="71">
        <f t="shared" si="5"/>
        <v>0</v>
      </c>
      <c r="T58" s="71">
        <f t="shared" si="5"/>
        <v>0</v>
      </c>
      <c r="U58" s="71">
        <f t="shared" si="5"/>
        <v>0</v>
      </c>
      <c r="V58" s="71">
        <f t="shared" si="5"/>
        <v>0</v>
      </c>
      <c r="W58" s="71">
        <f t="shared" si="5"/>
        <v>0</v>
      </c>
      <c r="X58" s="71">
        <f t="shared" si="5"/>
        <v>0</v>
      </c>
      <c r="Y58" s="71">
        <f t="shared" si="5"/>
        <v>0</v>
      </c>
      <c r="Z58" s="71">
        <f t="shared" si="5"/>
        <v>0</v>
      </c>
      <c r="AA58" s="71">
        <f t="shared" si="5"/>
        <v>0</v>
      </c>
      <c r="AB58" s="71">
        <f t="shared" si="5"/>
        <v>0</v>
      </c>
      <c r="AC58" s="71">
        <f t="shared" si="5"/>
        <v>0</v>
      </c>
      <c r="AD58" s="71">
        <f t="shared" si="5"/>
        <v>0</v>
      </c>
      <c r="AE58" s="71">
        <f t="shared" si="5"/>
        <v>0</v>
      </c>
      <c r="AF58" s="71">
        <f t="shared" si="5"/>
        <v>0</v>
      </c>
      <c r="AG58" s="71">
        <f t="shared" si="5"/>
        <v>0</v>
      </c>
      <c r="AH58" s="71">
        <f t="shared" si="5"/>
        <v>0</v>
      </c>
      <c r="AI58" s="71">
        <f t="shared" si="5"/>
        <v>0</v>
      </c>
      <c r="AJ58" s="71">
        <f t="shared" si="5"/>
        <v>0</v>
      </c>
      <c r="AK58" s="71">
        <f t="shared" si="5"/>
        <v>0</v>
      </c>
      <c r="AL58" s="71">
        <f t="shared" si="5"/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" si="6">SUM(F81:F83)</f>
        <v>0</v>
      </c>
      <c r="G59" s="71">
        <f t="shared" ref="G59:BL59" si="7">SUM(G81:G83)</f>
        <v>0</v>
      </c>
      <c r="H59" s="71">
        <f t="shared" si="7"/>
        <v>0</v>
      </c>
      <c r="I59" s="71">
        <f t="shared" si="7"/>
        <v>0</v>
      </c>
      <c r="J59" s="71">
        <f t="shared" si="7"/>
        <v>0</v>
      </c>
      <c r="K59" s="71">
        <f t="shared" si="7"/>
        <v>0</v>
      </c>
      <c r="L59" s="71">
        <f t="shared" si="7"/>
        <v>0</v>
      </c>
      <c r="M59" s="71">
        <f t="shared" si="7"/>
        <v>0</v>
      </c>
      <c r="N59" s="71">
        <f t="shared" si="7"/>
        <v>0</v>
      </c>
      <c r="O59" s="71">
        <f t="shared" si="7"/>
        <v>0</v>
      </c>
      <c r="P59" s="71">
        <f t="shared" si="7"/>
        <v>0</v>
      </c>
      <c r="Q59" s="71">
        <f t="shared" si="7"/>
        <v>0</v>
      </c>
      <c r="R59" s="71">
        <f t="shared" si="7"/>
        <v>0</v>
      </c>
      <c r="S59" s="71">
        <f t="shared" si="7"/>
        <v>0</v>
      </c>
      <c r="T59" s="71">
        <f t="shared" si="7"/>
        <v>0</v>
      </c>
      <c r="U59" s="71">
        <f t="shared" si="7"/>
        <v>0</v>
      </c>
      <c r="V59" s="71">
        <f t="shared" si="7"/>
        <v>0</v>
      </c>
      <c r="W59" s="71">
        <f t="shared" si="7"/>
        <v>0</v>
      </c>
      <c r="X59" s="71">
        <f t="shared" si="7"/>
        <v>0</v>
      </c>
      <c r="Y59" s="71">
        <f t="shared" si="7"/>
        <v>0</v>
      </c>
      <c r="Z59" s="71">
        <f t="shared" si="7"/>
        <v>0</v>
      </c>
      <c r="AA59" s="71">
        <f t="shared" si="7"/>
        <v>0</v>
      </c>
      <c r="AB59" s="71">
        <f t="shared" si="7"/>
        <v>0</v>
      </c>
      <c r="AC59" s="71">
        <f t="shared" si="7"/>
        <v>0</v>
      </c>
      <c r="AD59" s="71">
        <f t="shared" si="7"/>
        <v>0</v>
      </c>
      <c r="AE59" s="71">
        <f t="shared" si="7"/>
        <v>0</v>
      </c>
      <c r="AF59" s="71">
        <f t="shared" si="7"/>
        <v>0</v>
      </c>
      <c r="AG59" s="71">
        <f t="shared" si="7"/>
        <v>0</v>
      </c>
      <c r="AH59" s="71">
        <f t="shared" si="7"/>
        <v>0</v>
      </c>
      <c r="AI59" s="71">
        <f t="shared" si="7"/>
        <v>0</v>
      </c>
      <c r="AJ59" s="71">
        <f t="shared" si="7"/>
        <v>0</v>
      </c>
      <c r="AK59" s="71">
        <f t="shared" si="7"/>
        <v>0</v>
      </c>
      <c r="AL59" s="71">
        <f t="shared" si="7"/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" si="8">SUM(F84:F86)</f>
        <v>0</v>
      </c>
      <c r="G60" s="71">
        <f t="shared" ref="G60:BL60" si="9">SUM(G84:G86)</f>
        <v>0</v>
      </c>
      <c r="H60" s="71">
        <f t="shared" si="9"/>
        <v>0</v>
      </c>
      <c r="I60" s="71">
        <f t="shared" si="9"/>
        <v>0</v>
      </c>
      <c r="J60" s="71">
        <f t="shared" si="9"/>
        <v>0</v>
      </c>
      <c r="K60" s="71">
        <f t="shared" si="9"/>
        <v>0</v>
      </c>
      <c r="L60" s="71">
        <f t="shared" si="9"/>
        <v>0</v>
      </c>
      <c r="M60" s="71">
        <f t="shared" si="9"/>
        <v>0</v>
      </c>
      <c r="N60" s="71">
        <f t="shared" si="9"/>
        <v>0</v>
      </c>
      <c r="O60" s="71">
        <f t="shared" si="9"/>
        <v>0</v>
      </c>
      <c r="P60" s="71">
        <f t="shared" si="9"/>
        <v>0</v>
      </c>
      <c r="Q60" s="71">
        <f t="shared" si="9"/>
        <v>0</v>
      </c>
      <c r="R60" s="71">
        <f t="shared" si="9"/>
        <v>0</v>
      </c>
      <c r="S60" s="71">
        <f t="shared" si="9"/>
        <v>0</v>
      </c>
      <c r="T60" s="71">
        <f t="shared" si="9"/>
        <v>0</v>
      </c>
      <c r="U60" s="71">
        <f t="shared" si="9"/>
        <v>0</v>
      </c>
      <c r="V60" s="71">
        <f t="shared" si="9"/>
        <v>0</v>
      </c>
      <c r="W60" s="71">
        <f t="shared" si="9"/>
        <v>0</v>
      </c>
      <c r="X60" s="71">
        <f t="shared" si="9"/>
        <v>0</v>
      </c>
      <c r="Y60" s="71">
        <f t="shared" si="9"/>
        <v>0</v>
      </c>
      <c r="Z60" s="71">
        <f t="shared" si="9"/>
        <v>0</v>
      </c>
      <c r="AA60" s="71">
        <f t="shared" si="9"/>
        <v>0</v>
      </c>
      <c r="AB60" s="71">
        <f t="shared" si="9"/>
        <v>0</v>
      </c>
      <c r="AC60" s="71">
        <f t="shared" si="9"/>
        <v>0</v>
      </c>
      <c r="AD60" s="71">
        <f t="shared" si="9"/>
        <v>0</v>
      </c>
      <c r="AE60" s="71">
        <f t="shared" si="9"/>
        <v>0</v>
      </c>
      <c r="AF60" s="71">
        <f t="shared" si="9"/>
        <v>0</v>
      </c>
      <c r="AG60" s="71">
        <f t="shared" si="9"/>
        <v>0</v>
      </c>
      <c r="AH60" s="71">
        <f t="shared" si="9"/>
        <v>0</v>
      </c>
      <c r="AI60" s="71">
        <f t="shared" si="9"/>
        <v>0</v>
      </c>
      <c r="AJ60" s="71">
        <f t="shared" si="9"/>
        <v>0</v>
      </c>
      <c r="AK60" s="71">
        <f t="shared" si="9"/>
        <v>0</v>
      </c>
      <c r="AL60" s="71">
        <f t="shared" si="9"/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" si="10">SUM(F87:F90)</f>
        <v>0</v>
      </c>
      <c r="G61" s="71">
        <f t="shared" ref="G61:BL61" si="11">SUM(G87:G90)</f>
        <v>0</v>
      </c>
      <c r="H61" s="71">
        <f t="shared" si="11"/>
        <v>0</v>
      </c>
      <c r="I61" s="71">
        <f t="shared" si="11"/>
        <v>0</v>
      </c>
      <c r="J61" s="71">
        <f t="shared" si="11"/>
        <v>0</v>
      </c>
      <c r="K61" s="71">
        <f t="shared" si="11"/>
        <v>0</v>
      </c>
      <c r="L61" s="71">
        <f t="shared" si="11"/>
        <v>0</v>
      </c>
      <c r="M61" s="71">
        <f t="shared" si="11"/>
        <v>0</v>
      </c>
      <c r="N61" s="71">
        <f t="shared" si="11"/>
        <v>0</v>
      </c>
      <c r="O61" s="71">
        <f t="shared" si="11"/>
        <v>0</v>
      </c>
      <c r="P61" s="71">
        <f t="shared" si="11"/>
        <v>0</v>
      </c>
      <c r="Q61" s="71">
        <f t="shared" si="11"/>
        <v>0</v>
      </c>
      <c r="R61" s="71">
        <f t="shared" si="11"/>
        <v>0</v>
      </c>
      <c r="S61" s="71">
        <f t="shared" si="11"/>
        <v>0</v>
      </c>
      <c r="T61" s="71">
        <f t="shared" si="11"/>
        <v>0</v>
      </c>
      <c r="U61" s="71">
        <f t="shared" si="11"/>
        <v>0</v>
      </c>
      <c r="V61" s="71">
        <f t="shared" si="11"/>
        <v>0</v>
      </c>
      <c r="W61" s="71">
        <f t="shared" si="11"/>
        <v>0</v>
      </c>
      <c r="X61" s="71">
        <f t="shared" si="11"/>
        <v>0</v>
      </c>
      <c r="Y61" s="71">
        <f t="shared" si="11"/>
        <v>0</v>
      </c>
      <c r="Z61" s="71">
        <f t="shared" si="11"/>
        <v>0</v>
      </c>
      <c r="AA61" s="71">
        <f t="shared" si="11"/>
        <v>0</v>
      </c>
      <c r="AB61" s="71">
        <f t="shared" si="11"/>
        <v>0</v>
      </c>
      <c r="AC61" s="71">
        <f t="shared" si="11"/>
        <v>0</v>
      </c>
      <c r="AD61" s="71">
        <f t="shared" si="11"/>
        <v>0</v>
      </c>
      <c r="AE61" s="71">
        <f t="shared" si="11"/>
        <v>0</v>
      </c>
      <c r="AF61" s="71">
        <f t="shared" si="11"/>
        <v>0</v>
      </c>
      <c r="AG61" s="71">
        <f t="shared" si="11"/>
        <v>0</v>
      </c>
      <c r="AH61" s="71">
        <f t="shared" si="11"/>
        <v>0</v>
      </c>
      <c r="AI61" s="71">
        <f t="shared" si="11"/>
        <v>0</v>
      </c>
      <c r="AJ61" s="71">
        <f t="shared" si="11"/>
        <v>0</v>
      </c>
      <c r="AK61" s="71">
        <f t="shared" si="11"/>
        <v>0</v>
      </c>
      <c r="AL61" s="71">
        <f t="shared" si="11"/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" si="12">SUM(F91:F96)</f>
        <v>0</v>
      </c>
      <c r="G62" s="71">
        <f t="shared" ref="G62:BL62" si="13">SUM(G91:G96)</f>
        <v>0</v>
      </c>
      <c r="H62" s="71">
        <f t="shared" si="13"/>
        <v>0</v>
      </c>
      <c r="I62" s="71">
        <f t="shared" si="13"/>
        <v>0</v>
      </c>
      <c r="J62" s="71">
        <f t="shared" si="13"/>
        <v>0</v>
      </c>
      <c r="K62" s="71">
        <f t="shared" si="13"/>
        <v>0</v>
      </c>
      <c r="L62" s="71">
        <f t="shared" si="13"/>
        <v>0</v>
      </c>
      <c r="M62" s="71">
        <f t="shared" si="13"/>
        <v>0</v>
      </c>
      <c r="N62" s="71">
        <f t="shared" si="13"/>
        <v>0</v>
      </c>
      <c r="O62" s="71">
        <f t="shared" si="13"/>
        <v>0</v>
      </c>
      <c r="P62" s="71">
        <f t="shared" si="13"/>
        <v>0</v>
      </c>
      <c r="Q62" s="71">
        <f t="shared" si="13"/>
        <v>0</v>
      </c>
      <c r="R62" s="71">
        <f t="shared" si="13"/>
        <v>0</v>
      </c>
      <c r="S62" s="71">
        <f t="shared" si="13"/>
        <v>0</v>
      </c>
      <c r="T62" s="71">
        <f t="shared" si="13"/>
        <v>0</v>
      </c>
      <c r="U62" s="71">
        <f t="shared" si="13"/>
        <v>0</v>
      </c>
      <c r="V62" s="71">
        <f t="shared" si="13"/>
        <v>0</v>
      </c>
      <c r="W62" s="71">
        <f t="shared" si="13"/>
        <v>0</v>
      </c>
      <c r="X62" s="71">
        <f t="shared" si="13"/>
        <v>0</v>
      </c>
      <c r="Y62" s="71">
        <f t="shared" si="13"/>
        <v>0</v>
      </c>
      <c r="Z62" s="71">
        <f t="shared" si="13"/>
        <v>0</v>
      </c>
      <c r="AA62" s="71">
        <f t="shared" si="13"/>
        <v>0</v>
      </c>
      <c r="AB62" s="71">
        <f t="shared" si="13"/>
        <v>0</v>
      </c>
      <c r="AC62" s="71">
        <f t="shared" si="13"/>
        <v>0</v>
      </c>
      <c r="AD62" s="71">
        <f t="shared" si="13"/>
        <v>0</v>
      </c>
      <c r="AE62" s="71">
        <f t="shared" si="13"/>
        <v>0</v>
      </c>
      <c r="AF62" s="71">
        <f t="shared" si="13"/>
        <v>0</v>
      </c>
      <c r="AG62" s="71">
        <f t="shared" si="13"/>
        <v>0</v>
      </c>
      <c r="AH62" s="71">
        <f t="shared" si="13"/>
        <v>0</v>
      </c>
      <c r="AI62" s="71">
        <f t="shared" si="13"/>
        <v>0</v>
      </c>
      <c r="AJ62" s="71">
        <f t="shared" si="13"/>
        <v>0</v>
      </c>
      <c r="AK62" s="71">
        <f t="shared" si="13"/>
        <v>0</v>
      </c>
      <c r="AL62" s="71">
        <f t="shared" si="13"/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" si="14">SUM(F97:F101)</f>
        <v>0</v>
      </c>
      <c r="G63" s="71">
        <f t="shared" ref="G63:BL63" si="15">SUM(G97:G101)</f>
        <v>0</v>
      </c>
      <c r="H63" s="71">
        <f t="shared" si="15"/>
        <v>0</v>
      </c>
      <c r="I63" s="71">
        <f t="shared" si="15"/>
        <v>0</v>
      </c>
      <c r="J63" s="71">
        <f t="shared" si="15"/>
        <v>0</v>
      </c>
      <c r="K63" s="71">
        <f t="shared" si="15"/>
        <v>0</v>
      </c>
      <c r="L63" s="71">
        <f t="shared" si="15"/>
        <v>0</v>
      </c>
      <c r="M63" s="71">
        <f t="shared" si="15"/>
        <v>0</v>
      </c>
      <c r="N63" s="71">
        <f t="shared" si="15"/>
        <v>0</v>
      </c>
      <c r="O63" s="71">
        <f t="shared" si="15"/>
        <v>0</v>
      </c>
      <c r="P63" s="71">
        <f t="shared" si="15"/>
        <v>0</v>
      </c>
      <c r="Q63" s="71">
        <f t="shared" si="15"/>
        <v>0</v>
      </c>
      <c r="R63" s="71">
        <f t="shared" si="15"/>
        <v>0</v>
      </c>
      <c r="S63" s="71">
        <f t="shared" si="15"/>
        <v>0</v>
      </c>
      <c r="T63" s="71">
        <f t="shared" si="15"/>
        <v>0</v>
      </c>
      <c r="U63" s="71">
        <f t="shared" si="15"/>
        <v>0</v>
      </c>
      <c r="V63" s="71">
        <f t="shared" si="15"/>
        <v>0</v>
      </c>
      <c r="W63" s="71">
        <f t="shared" si="15"/>
        <v>0</v>
      </c>
      <c r="X63" s="71">
        <f t="shared" si="15"/>
        <v>0</v>
      </c>
      <c r="Y63" s="71">
        <f t="shared" si="15"/>
        <v>0</v>
      </c>
      <c r="Z63" s="71">
        <f t="shared" si="15"/>
        <v>0</v>
      </c>
      <c r="AA63" s="71">
        <f t="shared" si="15"/>
        <v>0</v>
      </c>
      <c r="AB63" s="71">
        <f t="shared" si="15"/>
        <v>0</v>
      </c>
      <c r="AC63" s="71">
        <f t="shared" si="15"/>
        <v>0</v>
      </c>
      <c r="AD63" s="71">
        <f t="shared" si="15"/>
        <v>0</v>
      </c>
      <c r="AE63" s="71">
        <f t="shared" si="15"/>
        <v>0</v>
      </c>
      <c r="AF63" s="71">
        <f t="shared" si="15"/>
        <v>0</v>
      </c>
      <c r="AG63" s="71">
        <f t="shared" si="15"/>
        <v>0</v>
      </c>
      <c r="AH63" s="71">
        <f t="shared" si="15"/>
        <v>0</v>
      </c>
      <c r="AI63" s="71">
        <f t="shared" si="15"/>
        <v>0</v>
      </c>
      <c r="AJ63" s="71">
        <f t="shared" si="15"/>
        <v>0</v>
      </c>
      <c r="AK63" s="71">
        <f t="shared" si="15"/>
        <v>0</v>
      </c>
      <c r="AL63" s="71">
        <f t="shared" si="15"/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 t="shared" ref="F64" si="16">SUM(F102:F105)</f>
        <v>0</v>
      </c>
      <c r="G64" s="71">
        <f t="shared" ref="G64:BL64" si="17">SUM(G102:G105)</f>
        <v>0</v>
      </c>
      <c r="H64" s="71">
        <f t="shared" si="17"/>
        <v>0</v>
      </c>
      <c r="I64" s="71">
        <f t="shared" si="17"/>
        <v>0</v>
      </c>
      <c r="J64" s="71">
        <f t="shared" si="17"/>
        <v>0</v>
      </c>
      <c r="K64" s="71">
        <f t="shared" si="17"/>
        <v>0</v>
      </c>
      <c r="L64" s="71">
        <f t="shared" si="17"/>
        <v>0</v>
      </c>
      <c r="M64" s="71">
        <f t="shared" si="17"/>
        <v>0</v>
      </c>
      <c r="N64" s="71">
        <f t="shared" si="17"/>
        <v>0</v>
      </c>
      <c r="O64" s="71">
        <f t="shared" si="17"/>
        <v>0</v>
      </c>
      <c r="P64" s="71">
        <f t="shared" si="17"/>
        <v>0</v>
      </c>
      <c r="Q64" s="71">
        <f t="shared" si="17"/>
        <v>0</v>
      </c>
      <c r="R64" s="71">
        <f t="shared" si="17"/>
        <v>0</v>
      </c>
      <c r="S64" s="71">
        <f t="shared" si="17"/>
        <v>0</v>
      </c>
      <c r="T64" s="71">
        <f t="shared" si="17"/>
        <v>0</v>
      </c>
      <c r="U64" s="71">
        <f t="shared" si="17"/>
        <v>0</v>
      </c>
      <c r="V64" s="71">
        <f t="shared" si="17"/>
        <v>0</v>
      </c>
      <c r="W64" s="71">
        <f t="shared" si="17"/>
        <v>0</v>
      </c>
      <c r="X64" s="71">
        <f t="shared" si="17"/>
        <v>0</v>
      </c>
      <c r="Y64" s="71">
        <f t="shared" si="17"/>
        <v>0</v>
      </c>
      <c r="Z64" s="71">
        <f t="shared" si="17"/>
        <v>0</v>
      </c>
      <c r="AA64" s="71">
        <f t="shared" si="17"/>
        <v>0</v>
      </c>
      <c r="AB64" s="71">
        <f t="shared" si="17"/>
        <v>0</v>
      </c>
      <c r="AC64" s="71">
        <f t="shared" si="17"/>
        <v>0</v>
      </c>
      <c r="AD64" s="71">
        <f t="shared" si="17"/>
        <v>0</v>
      </c>
      <c r="AE64" s="71">
        <f t="shared" si="17"/>
        <v>0</v>
      </c>
      <c r="AF64" s="71">
        <f t="shared" si="17"/>
        <v>0</v>
      </c>
      <c r="AG64" s="71">
        <f t="shared" si="17"/>
        <v>0</v>
      </c>
      <c r="AH64" s="71">
        <f t="shared" si="17"/>
        <v>0</v>
      </c>
      <c r="AI64" s="71">
        <f t="shared" si="17"/>
        <v>0</v>
      </c>
      <c r="AJ64" s="71">
        <f t="shared" si="17"/>
        <v>0</v>
      </c>
      <c r="AK64" s="71">
        <f t="shared" si="17"/>
        <v>0</v>
      </c>
      <c r="AL64" s="71">
        <f t="shared" si="17"/>
        <v>0</v>
      </c>
      <c r="AM64" s="71">
        <f t="shared" si="17"/>
        <v>0</v>
      </c>
      <c r="AN64" s="71">
        <f t="shared" si="17"/>
        <v>0</v>
      </c>
      <c r="AO64" s="71">
        <f t="shared" si="17"/>
        <v>0</v>
      </c>
      <c r="AP64" s="71">
        <f t="shared" si="17"/>
        <v>0</v>
      </c>
      <c r="AQ64" s="71">
        <f t="shared" si="17"/>
        <v>0</v>
      </c>
      <c r="AR64" s="71">
        <f t="shared" si="17"/>
        <v>0</v>
      </c>
      <c r="AS64" s="71">
        <f t="shared" si="17"/>
        <v>0</v>
      </c>
      <c r="AT64" s="71">
        <f t="shared" si="17"/>
        <v>0</v>
      </c>
      <c r="AU64" s="71">
        <f t="shared" si="17"/>
        <v>0</v>
      </c>
      <c r="AV64" s="71">
        <f t="shared" si="17"/>
        <v>0</v>
      </c>
      <c r="AW64" s="71">
        <f t="shared" si="17"/>
        <v>0</v>
      </c>
      <c r="AX64" s="71">
        <f t="shared" si="17"/>
        <v>0</v>
      </c>
      <c r="AY64" s="71">
        <f t="shared" si="17"/>
        <v>0</v>
      </c>
      <c r="AZ64" s="71">
        <f t="shared" si="17"/>
        <v>0</v>
      </c>
      <c r="BA64" s="71">
        <f t="shared" si="17"/>
        <v>0</v>
      </c>
      <c r="BB64" s="71">
        <f t="shared" si="17"/>
        <v>0</v>
      </c>
      <c r="BC64" s="71">
        <f t="shared" si="17"/>
        <v>0</v>
      </c>
      <c r="BD64" s="71">
        <f t="shared" si="17"/>
        <v>0</v>
      </c>
      <c r="BE64" s="71">
        <f t="shared" si="17"/>
        <v>0</v>
      </c>
      <c r="BF64" s="71">
        <f t="shared" si="17"/>
        <v>0</v>
      </c>
      <c r="BG64" s="71">
        <f t="shared" si="17"/>
        <v>0</v>
      </c>
      <c r="BH64" s="71">
        <f t="shared" si="17"/>
        <v>0</v>
      </c>
      <c r="BI64" s="71">
        <f t="shared" si="17"/>
        <v>0</v>
      </c>
      <c r="BJ64" s="71">
        <f t="shared" si="17"/>
        <v>0</v>
      </c>
      <c r="BK64" s="71">
        <f t="shared" si="17"/>
        <v>0</v>
      </c>
      <c r="BL64" s="71">
        <f t="shared" si="17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8">G65+G66+G67+G68+G69+G70+G71+G73+G74+G75+G76+G81+G82+G83+G100+G102+G103+G104+G105</f>
        <v>0</v>
      </c>
      <c r="H106" s="76">
        <f t="shared" si="18"/>
        <v>0</v>
      </c>
      <c r="I106" s="76">
        <f t="shared" si="18"/>
        <v>0</v>
      </c>
      <c r="J106" s="76">
        <f t="shared" si="18"/>
        <v>0</v>
      </c>
      <c r="K106" s="76">
        <f t="shared" si="18"/>
        <v>0</v>
      </c>
      <c r="L106" s="76">
        <f t="shared" si="18"/>
        <v>0</v>
      </c>
      <c r="M106" s="76">
        <f t="shared" si="18"/>
        <v>0</v>
      </c>
      <c r="N106" s="76">
        <f t="shared" si="18"/>
        <v>0</v>
      </c>
      <c r="O106" s="76">
        <f t="shared" si="18"/>
        <v>0</v>
      </c>
      <c r="P106" s="76">
        <f t="shared" si="18"/>
        <v>0</v>
      </c>
      <c r="Q106" s="76">
        <f t="shared" si="18"/>
        <v>0</v>
      </c>
      <c r="R106" s="76">
        <f t="shared" si="18"/>
        <v>0</v>
      </c>
      <c r="S106" s="76">
        <f t="shared" si="18"/>
        <v>0</v>
      </c>
      <c r="T106" s="76">
        <f t="shared" si="18"/>
        <v>0</v>
      </c>
      <c r="U106" s="76">
        <f t="shared" si="18"/>
        <v>0</v>
      </c>
      <c r="V106" s="76">
        <f t="shared" si="18"/>
        <v>0</v>
      </c>
      <c r="W106" s="76">
        <f t="shared" si="18"/>
        <v>0</v>
      </c>
      <c r="X106" s="76">
        <f t="shared" si="18"/>
        <v>0</v>
      </c>
      <c r="Y106" s="76">
        <f t="shared" si="18"/>
        <v>0</v>
      </c>
      <c r="Z106" s="76">
        <f t="shared" si="18"/>
        <v>0</v>
      </c>
      <c r="AA106" s="76">
        <f t="shared" si="18"/>
        <v>0</v>
      </c>
      <c r="AB106" s="76">
        <f t="shared" si="18"/>
        <v>0</v>
      </c>
      <c r="AC106" s="76">
        <f t="shared" si="18"/>
        <v>0</v>
      </c>
      <c r="AD106" s="76">
        <f t="shared" si="18"/>
        <v>0</v>
      </c>
      <c r="AE106" s="76">
        <f t="shared" si="18"/>
        <v>0</v>
      </c>
      <c r="AF106" s="76">
        <f t="shared" si="18"/>
        <v>0</v>
      </c>
      <c r="AG106" s="76">
        <f t="shared" si="18"/>
        <v>0</v>
      </c>
      <c r="AH106" s="76">
        <f t="shared" si="18"/>
        <v>0</v>
      </c>
      <c r="AI106" s="76">
        <f t="shared" si="18"/>
        <v>0</v>
      </c>
      <c r="AJ106" s="76">
        <f t="shared" si="18"/>
        <v>0</v>
      </c>
      <c r="AK106" s="76">
        <f t="shared" si="18"/>
        <v>0</v>
      </c>
      <c r="AL106" s="76">
        <f t="shared" si="18"/>
        <v>0</v>
      </c>
      <c r="AM106" s="76">
        <f t="shared" si="18"/>
        <v>0</v>
      </c>
      <c r="AN106" s="76">
        <f t="shared" si="18"/>
        <v>0</v>
      </c>
      <c r="AO106" s="76">
        <f t="shared" si="18"/>
        <v>0</v>
      </c>
      <c r="AP106" s="76">
        <f t="shared" si="18"/>
        <v>0</v>
      </c>
      <c r="AQ106" s="76">
        <f t="shared" si="18"/>
        <v>0</v>
      </c>
      <c r="AR106" s="76">
        <f t="shared" si="18"/>
        <v>0</v>
      </c>
      <c r="AS106" s="76">
        <f t="shared" si="18"/>
        <v>0</v>
      </c>
      <c r="AT106" s="76">
        <f t="shared" si="18"/>
        <v>0</v>
      </c>
      <c r="AU106" s="76">
        <f t="shared" si="18"/>
        <v>0</v>
      </c>
      <c r="AV106" s="76">
        <f t="shared" si="18"/>
        <v>0</v>
      </c>
      <c r="AW106" s="76">
        <f t="shared" si="18"/>
        <v>0</v>
      </c>
      <c r="AX106" s="76">
        <f t="shared" si="18"/>
        <v>0</v>
      </c>
      <c r="AY106" s="76">
        <f t="shared" si="18"/>
        <v>0</v>
      </c>
      <c r="AZ106" s="76">
        <f t="shared" si="18"/>
        <v>0</v>
      </c>
      <c r="BA106" s="76">
        <f t="shared" si="18"/>
        <v>0</v>
      </c>
      <c r="BB106" s="76">
        <f t="shared" si="18"/>
        <v>0</v>
      </c>
      <c r="BC106" s="76">
        <f t="shared" si="18"/>
        <v>0</v>
      </c>
      <c r="BD106" s="76">
        <f t="shared" si="18"/>
        <v>0</v>
      </c>
      <c r="BE106" s="76">
        <f t="shared" si="18"/>
        <v>0</v>
      </c>
      <c r="BF106" s="76">
        <f t="shared" si="18"/>
        <v>0</v>
      </c>
      <c r="BG106" s="76">
        <f t="shared" si="18"/>
        <v>0</v>
      </c>
      <c r="BH106" s="76">
        <f t="shared" si="18"/>
        <v>0</v>
      </c>
      <c r="BI106" s="76">
        <f t="shared" si="18"/>
        <v>0</v>
      </c>
      <c r="BJ106" s="76">
        <f t="shared" si="18"/>
        <v>0</v>
      </c>
      <c r="BK106" s="76">
        <f t="shared" si="18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9">G80</f>
        <v>0</v>
      </c>
      <c r="H107" s="76">
        <f t="shared" si="19"/>
        <v>0</v>
      </c>
      <c r="I107" s="76">
        <f t="shared" si="19"/>
        <v>0</v>
      </c>
      <c r="J107" s="76">
        <f t="shared" si="19"/>
        <v>0</v>
      </c>
      <c r="K107" s="76">
        <f t="shared" si="19"/>
        <v>0</v>
      </c>
      <c r="L107" s="76">
        <f t="shared" si="19"/>
        <v>0</v>
      </c>
      <c r="M107" s="76">
        <f t="shared" si="19"/>
        <v>0</v>
      </c>
      <c r="N107" s="76">
        <f t="shared" si="19"/>
        <v>0</v>
      </c>
      <c r="O107" s="76">
        <f t="shared" si="19"/>
        <v>0</v>
      </c>
      <c r="P107" s="76">
        <f t="shared" si="19"/>
        <v>0</v>
      </c>
      <c r="Q107" s="76">
        <f t="shared" si="19"/>
        <v>0</v>
      </c>
      <c r="R107" s="76">
        <f t="shared" si="19"/>
        <v>0</v>
      </c>
      <c r="S107" s="76">
        <f t="shared" si="19"/>
        <v>0</v>
      </c>
      <c r="T107" s="76">
        <f t="shared" si="19"/>
        <v>0</v>
      </c>
      <c r="U107" s="76">
        <f t="shared" si="19"/>
        <v>0</v>
      </c>
      <c r="V107" s="76">
        <f t="shared" si="19"/>
        <v>0</v>
      </c>
      <c r="W107" s="76">
        <f t="shared" si="19"/>
        <v>0</v>
      </c>
      <c r="X107" s="76">
        <f t="shared" si="19"/>
        <v>0</v>
      </c>
      <c r="Y107" s="76">
        <f t="shared" si="19"/>
        <v>0</v>
      </c>
      <c r="Z107" s="76">
        <f t="shared" si="19"/>
        <v>0</v>
      </c>
      <c r="AA107" s="76">
        <f t="shared" si="19"/>
        <v>0</v>
      </c>
      <c r="AB107" s="76">
        <f t="shared" si="19"/>
        <v>0</v>
      </c>
      <c r="AC107" s="76">
        <f t="shared" si="19"/>
        <v>0</v>
      </c>
      <c r="AD107" s="76">
        <f t="shared" si="19"/>
        <v>0</v>
      </c>
      <c r="AE107" s="76">
        <f t="shared" si="19"/>
        <v>0</v>
      </c>
      <c r="AF107" s="76">
        <f t="shared" si="19"/>
        <v>0</v>
      </c>
      <c r="AG107" s="76">
        <f t="shared" si="19"/>
        <v>0</v>
      </c>
      <c r="AH107" s="76">
        <f t="shared" si="19"/>
        <v>0</v>
      </c>
      <c r="AI107" s="76">
        <f t="shared" si="19"/>
        <v>0</v>
      </c>
      <c r="AJ107" s="76">
        <f t="shared" si="19"/>
        <v>0</v>
      </c>
      <c r="AK107" s="76">
        <f t="shared" si="19"/>
        <v>0</v>
      </c>
      <c r="AL107" s="76">
        <f t="shared" si="19"/>
        <v>0</v>
      </c>
      <c r="AM107" s="76">
        <f t="shared" si="19"/>
        <v>0</v>
      </c>
      <c r="AN107" s="76">
        <f t="shared" si="19"/>
        <v>0</v>
      </c>
      <c r="AO107" s="76">
        <f t="shared" si="19"/>
        <v>0</v>
      </c>
      <c r="AP107" s="76">
        <f t="shared" si="19"/>
        <v>0</v>
      </c>
      <c r="AQ107" s="76">
        <f t="shared" si="19"/>
        <v>0</v>
      </c>
      <c r="AR107" s="76">
        <f t="shared" si="19"/>
        <v>0</v>
      </c>
      <c r="AS107" s="76">
        <f t="shared" si="19"/>
        <v>0</v>
      </c>
      <c r="AT107" s="76">
        <f t="shared" si="19"/>
        <v>0</v>
      </c>
      <c r="AU107" s="76">
        <f t="shared" si="19"/>
        <v>0</v>
      </c>
      <c r="AV107" s="76">
        <f t="shared" si="19"/>
        <v>0</v>
      </c>
      <c r="AW107" s="76">
        <f t="shared" si="19"/>
        <v>0</v>
      </c>
      <c r="AX107" s="76">
        <f t="shared" si="19"/>
        <v>0</v>
      </c>
      <c r="AY107" s="76">
        <f t="shared" si="19"/>
        <v>0</v>
      </c>
      <c r="AZ107" s="76">
        <f t="shared" si="19"/>
        <v>0</v>
      </c>
      <c r="BA107" s="76">
        <f t="shared" si="19"/>
        <v>0</v>
      </c>
      <c r="BB107" s="76">
        <f t="shared" si="19"/>
        <v>0</v>
      </c>
      <c r="BC107" s="76">
        <f t="shared" si="19"/>
        <v>0</v>
      </c>
      <c r="BD107" s="76">
        <f t="shared" si="19"/>
        <v>0</v>
      </c>
      <c r="BE107" s="76">
        <f t="shared" si="19"/>
        <v>0</v>
      </c>
      <c r="BF107" s="76">
        <f t="shared" si="19"/>
        <v>0</v>
      </c>
      <c r="BG107" s="76">
        <f t="shared" si="19"/>
        <v>0</v>
      </c>
      <c r="BH107" s="76">
        <f t="shared" si="19"/>
        <v>0</v>
      </c>
      <c r="BI107" s="76">
        <f t="shared" si="19"/>
        <v>0</v>
      </c>
      <c r="BJ107" s="76">
        <f t="shared" si="19"/>
        <v>0</v>
      </c>
      <c r="BK107" s="76">
        <f t="shared" si="19"/>
        <v>0</v>
      </c>
      <c r="BL107" s="76">
        <f t="shared" si="19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20">G85+G86+G87+G88+G89</f>
        <v>0</v>
      </c>
      <c r="H108" s="76">
        <f t="shared" si="20"/>
        <v>0</v>
      </c>
      <c r="I108" s="76">
        <f t="shared" si="20"/>
        <v>0</v>
      </c>
      <c r="J108" s="76">
        <f t="shared" si="20"/>
        <v>0</v>
      </c>
      <c r="K108" s="76">
        <f t="shared" si="20"/>
        <v>0</v>
      </c>
      <c r="L108" s="76">
        <f t="shared" si="20"/>
        <v>0</v>
      </c>
      <c r="M108" s="76">
        <f t="shared" si="20"/>
        <v>0</v>
      </c>
      <c r="N108" s="76">
        <f t="shared" si="20"/>
        <v>0</v>
      </c>
      <c r="O108" s="76">
        <f t="shared" si="20"/>
        <v>0</v>
      </c>
      <c r="P108" s="76">
        <f t="shared" si="20"/>
        <v>0</v>
      </c>
      <c r="Q108" s="76">
        <f t="shared" si="20"/>
        <v>0</v>
      </c>
      <c r="R108" s="76">
        <f t="shared" si="20"/>
        <v>0</v>
      </c>
      <c r="S108" s="76">
        <f t="shared" si="20"/>
        <v>0</v>
      </c>
      <c r="T108" s="76">
        <f t="shared" si="20"/>
        <v>0</v>
      </c>
      <c r="U108" s="76">
        <f t="shared" si="20"/>
        <v>0</v>
      </c>
      <c r="V108" s="76">
        <f t="shared" si="20"/>
        <v>0</v>
      </c>
      <c r="W108" s="76">
        <f t="shared" si="20"/>
        <v>0</v>
      </c>
      <c r="X108" s="76">
        <f t="shared" si="20"/>
        <v>0</v>
      </c>
      <c r="Y108" s="76">
        <f t="shared" si="20"/>
        <v>0</v>
      </c>
      <c r="Z108" s="76">
        <f t="shared" si="20"/>
        <v>0</v>
      </c>
      <c r="AA108" s="76">
        <f t="shared" si="20"/>
        <v>0</v>
      </c>
      <c r="AB108" s="76">
        <f t="shared" si="20"/>
        <v>0</v>
      </c>
      <c r="AC108" s="76">
        <f t="shared" si="20"/>
        <v>0</v>
      </c>
      <c r="AD108" s="76">
        <f t="shared" si="20"/>
        <v>0</v>
      </c>
      <c r="AE108" s="76">
        <f t="shared" si="20"/>
        <v>0</v>
      </c>
      <c r="AF108" s="76">
        <f t="shared" si="20"/>
        <v>0</v>
      </c>
      <c r="AG108" s="76">
        <f t="shared" si="20"/>
        <v>0</v>
      </c>
      <c r="AH108" s="76">
        <f t="shared" si="20"/>
        <v>0</v>
      </c>
      <c r="AI108" s="76">
        <f t="shared" si="20"/>
        <v>0</v>
      </c>
      <c r="AJ108" s="76">
        <f t="shared" si="20"/>
        <v>0</v>
      </c>
      <c r="AK108" s="76">
        <f t="shared" si="20"/>
        <v>0</v>
      </c>
      <c r="AL108" s="76">
        <f t="shared" si="20"/>
        <v>0</v>
      </c>
      <c r="AM108" s="76">
        <f t="shared" si="20"/>
        <v>0</v>
      </c>
      <c r="AN108" s="76">
        <f t="shared" si="20"/>
        <v>0</v>
      </c>
      <c r="AO108" s="76">
        <f t="shared" si="20"/>
        <v>0</v>
      </c>
      <c r="AP108" s="76">
        <f t="shared" si="20"/>
        <v>0</v>
      </c>
      <c r="AQ108" s="76">
        <f t="shared" si="20"/>
        <v>0</v>
      </c>
      <c r="AR108" s="76">
        <f t="shared" si="20"/>
        <v>0</v>
      </c>
      <c r="AS108" s="76">
        <f t="shared" si="20"/>
        <v>0</v>
      </c>
      <c r="AT108" s="76">
        <f t="shared" si="20"/>
        <v>0</v>
      </c>
      <c r="AU108" s="76">
        <f t="shared" si="20"/>
        <v>0</v>
      </c>
      <c r="AV108" s="76">
        <f t="shared" si="20"/>
        <v>0</v>
      </c>
      <c r="AW108" s="76">
        <f t="shared" si="20"/>
        <v>0</v>
      </c>
      <c r="AX108" s="76">
        <f t="shared" si="20"/>
        <v>0</v>
      </c>
      <c r="AY108" s="76">
        <f t="shared" si="20"/>
        <v>0</v>
      </c>
      <c r="AZ108" s="76">
        <f t="shared" si="20"/>
        <v>0</v>
      </c>
      <c r="BA108" s="76">
        <f t="shared" si="20"/>
        <v>0</v>
      </c>
      <c r="BB108" s="76">
        <f t="shared" si="20"/>
        <v>0</v>
      </c>
      <c r="BC108" s="76">
        <f t="shared" si="20"/>
        <v>0</v>
      </c>
      <c r="BD108" s="76">
        <f t="shared" si="20"/>
        <v>0</v>
      </c>
      <c r="BE108" s="76">
        <f t="shared" si="20"/>
        <v>0</v>
      </c>
      <c r="BF108" s="76">
        <f t="shared" si="20"/>
        <v>0</v>
      </c>
      <c r="BG108" s="76">
        <f t="shared" si="20"/>
        <v>0</v>
      </c>
      <c r="BH108" s="76">
        <f t="shared" si="20"/>
        <v>0</v>
      </c>
      <c r="BI108" s="76">
        <f t="shared" si="20"/>
        <v>0</v>
      </c>
      <c r="BJ108" s="76">
        <f t="shared" si="20"/>
        <v>0</v>
      </c>
      <c r="BK108" s="76">
        <f t="shared" si="20"/>
        <v>0</v>
      </c>
      <c r="BL108" s="76">
        <f t="shared" si="20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21">G72+G77+G78+G79+G90+G91+G92+G93+G94+G99</f>
        <v>0</v>
      </c>
      <c r="H109" s="76">
        <f t="shared" si="21"/>
        <v>0</v>
      </c>
      <c r="I109" s="76">
        <f t="shared" si="21"/>
        <v>0</v>
      </c>
      <c r="J109" s="76">
        <f t="shared" si="21"/>
        <v>0</v>
      </c>
      <c r="K109" s="76">
        <f t="shared" si="21"/>
        <v>0</v>
      </c>
      <c r="L109" s="76">
        <f t="shared" si="21"/>
        <v>0</v>
      </c>
      <c r="M109" s="76">
        <f t="shared" si="21"/>
        <v>0</v>
      </c>
      <c r="N109" s="76">
        <f t="shared" si="21"/>
        <v>0</v>
      </c>
      <c r="O109" s="76">
        <f t="shared" si="21"/>
        <v>0</v>
      </c>
      <c r="P109" s="76">
        <f t="shared" si="21"/>
        <v>0</v>
      </c>
      <c r="Q109" s="76">
        <f t="shared" si="21"/>
        <v>0</v>
      </c>
      <c r="R109" s="76">
        <f t="shared" si="21"/>
        <v>0</v>
      </c>
      <c r="S109" s="76">
        <f t="shared" si="21"/>
        <v>0</v>
      </c>
      <c r="T109" s="76">
        <f t="shared" si="21"/>
        <v>0</v>
      </c>
      <c r="U109" s="76">
        <f t="shared" si="21"/>
        <v>0</v>
      </c>
      <c r="V109" s="76">
        <f t="shared" si="21"/>
        <v>0</v>
      </c>
      <c r="W109" s="76">
        <f t="shared" si="21"/>
        <v>0</v>
      </c>
      <c r="X109" s="76">
        <f t="shared" si="21"/>
        <v>0</v>
      </c>
      <c r="Y109" s="76">
        <f t="shared" si="21"/>
        <v>0</v>
      </c>
      <c r="Z109" s="76">
        <f t="shared" si="21"/>
        <v>0</v>
      </c>
      <c r="AA109" s="76">
        <f t="shared" si="21"/>
        <v>0</v>
      </c>
      <c r="AB109" s="76">
        <f t="shared" si="21"/>
        <v>0</v>
      </c>
      <c r="AC109" s="76">
        <f t="shared" si="21"/>
        <v>0</v>
      </c>
      <c r="AD109" s="76">
        <f t="shared" si="21"/>
        <v>0</v>
      </c>
      <c r="AE109" s="76">
        <f t="shared" si="21"/>
        <v>0</v>
      </c>
      <c r="AF109" s="76">
        <f t="shared" si="21"/>
        <v>0</v>
      </c>
      <c r="AG109" s="76">
        <f t="shared" si="21"/>
        <v>0</v>
      </c>
      <c r="AH109" s="76">
        <f t="shared" si="21"/>
        <v>0</v>
      </c>
      <c r="AI109" s="76">
        <f t="shared" si="21"/>
        <v>0</v>
      </c>
      <c r="AJ109" s="76">
        <f t="shared" si="21"/>
        <v>0</v>
      </c>
      <c r="AK109" s="76">
        <f t="shared" si="21"/>
        <v>0</v>
      </c>
      <c r="AL109" s="76">
        <f t="shared" si="21"/>
        <v>0</v>
      </c>
      <c r="AM109" s="76">
        <f t="shared" si="21"/>
        <v>0</v>
      </c>
      <c r="AN109" s="76">
        <f t="shared" si="21"/>
        <v>0</v>
      </c>
      <c r="AO109" s="76">
        <f t="shared" si="21"/>
        <v>0</v>
      </c>
      <c r="AP109" s="76">
        <f t="shared" si="21"/>
        <v>0</v>
      </c>
      <c r="AQ109" s="76">
        <f t="shared" si="21"/>
        <v>0</v>
      </c>
      <c r="AR109" s="76">
        <f t="shared" si="21"/>
        <v>0</v>
      </c>
      <c r="AS109" s="76">
        <f t="shared" si="21"/>
        <v>0</v>
      </c>
      <c r="AT109" s="76">
        <f t="shared" si="21"/>
        <v>0</v>
      </c>
      <c r="AU109" s="76">
        <f t="shared" si="21"/>
        <v>0</v>
      </c>
      <c r="AV109" s="76">
        <f t="shared" si="21"/>
        <v>0</v>
      </c>
      <c r="AW109" s="76">
        <f t="shared" si="21"/>
        <v>0</v>
      </c>
      <c r="AX109" s="76">
        <f t="shared" si="21"/>
        <v>0</v>
      </c>
      <c r="AY109" s="76">
        <f t="shared" si="21"/>
        <v>0</v>
      </c>
      <c r="AZ109" s="76">
        <f t="shared" si="21"/>
        <v>0</v>
      </c>
      <c r="BA109" s="76">
        <f t="shared" si="21"/>
        <v>0</v>
      </c>
      <c r="BB109" s="76">
        <f t="shared" si="21"/>
        <v>0</v>
      </c>
      <c r="BC109" s="76">
        <f t="shared" si="21"/>
        <v>0</v>
      </c>
      <c r="BD109" s="76">
        <f t="shared" si="21"/>
        <v>0</v>
      </c>
      <c r="BE109" s="76">
        <f t="shared" si="21"/>
        <v>0</v>
      </c>
      <c r="BF109" s="76">
        <f t="shared" si="21"/>
        <v>0</v>
      </c>
      <c r="BG109" s="76">
        <f t="shared" si="21"/>
        <v>0</v>
      </c>
      <c r="BH109" s="76">
        <f t="shared" si="21"/>
        <v>0</v>
      </c>
      <c r="BI109" s="76">
        <f t="shared" si="21"/>
        <v>0</v>
      </c>
      <c r="BJ109" s="76">
        <f t="shared" si="21"/>
        <v>0</v>
      </c>
      <c r="BK109" s="76">
        <f t="shared" si="21"/>
        <v>0</v>
      </c>
      <c r="BL109" s="76">
        <f t="shared" si="21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22">G95+G96+G97</f>
        <v>0</v>
      </c>
      <c r="H110" s="76">
        <f t="shared" si="22"/>
        <v>0</v>
      </c>
      <c r="I110" s="76">
        <f t="shared" si="22"/>
        <v>0</v>
      </c>
      <c r="J110" s="76">
        <f t="shared" si="22"/>
        <v>0</v>
      </c>
      <c r="K110" s="76">
        <f t="shared" si="22"/>
        <v>0</v>
      </c>
      <c r="L110" s="76">
        <f t="shared" si="22"/>
        <v>0</v>
      </c>
      <c r="M110" s="76">
        <f t="shared" si="22"/>
        <v>0</v>
      </c>
      <c r="N110" s="76">
        <f t="shared" si="22"/>
        <v>0</v>
      </c>
      <c r="O110" s="76">
        <f t="shared" si="22"/>
        <v>0</v>
      </c>
      <c r="P110" s="76">
        <f t="shared" si="22"/>
        <v>0</v>
      </c>
      <c r="Q110" s="76">
        <f t="shared" si="22"/>
        <v>0</v>
      </c>
      <c r="R110" s="76">
        <f t="shared" si="22"/>
        <v>0</v>
      </c>
      <c r="S110" s="76">
        <f t="shared" si="22"/>
        <v>0</v>
      </c>
      <c r="T110" s="76">
        <f t="shared" si="22"/>
        <v>0</v>
      </c>
      <c r="U110" s="76">
        <f t="shared" si="22"/>
        <v>0</v>
      </c>
      <c r="V110" s="76">
        <f t="shared" si="22"/>
        <v>0</v>
      </c>
      <c r="W110" s="76">
        <f t="shared" si="22"/>
        <v>0</v>
      </c>
      <c r="X110" s="76">
        <f t="shared" si="22"/>
        <v>0</v>
      </c>
      <c r="Y110" s="76">
        <f t="shared" si="22"/>
        <v>0</v>
      </c>
      <c r="Z110" s="76">
        <f t="shared" si="22"/>
        <v>0</v>
      </c>
      <c r="AA110" s="76">
        <f t="shared" si="22"/>
        <v>0</v>
      </c>
      <c r="AB110" s="76">
        <f t="shared" si="22"/>
        <v>0</v>
      </c>
      <c r="AC110" s="76">
        <f t="shared" si="22"/>
        <v>0</v>
      </c>
      <c r="AD110" s="76">
        <f t="shared" si="22"/>
        <v>0</v>
      </c>
      <c r="AE110" s="76">
        <f t="shared" si="22"/>
        <v>0</v>
      </c>
      <c r="AF110" s="76">
        <f t="shared" si="22"/>
        <v>0</v>
      </c>
      <c r="AG110" s="76">
        <f t="shared" si="22"/>
        <v>0</v>
      </c>
      <c r="AH110" s="76">
        <f t="shared" si="22"/>
        <v>0</v>
      </c>
      <c r="AI110" s="76">
        <f t="shared" si="22"/>
        <v>0</v>
      </c>
      <c r="AJ110" s="76">
        <f t="shared" si="22"/>
        <v>0</v>
      </c>
      <c r="AK110" s="76">
        <f t="shared" si="22"/>
        <v>0</v>
      </c>
      <c r="AL110" s="76">
        <f t="shared" si="22"/>
        <v>0</v>
      </c>
      <c r="AM110" s="76">
        <f t="shared" si="22"/>
        <v>0</v>
      </c>
      <c r="AN110" s="76">
        <f t="shared" si="22"/>
        <v>0</v>
      </c>
      <c r="AO110" s="76">
        <f t="shared" si="22"/>
        <v>0</v>
      </c>
      <c r="AP110" s="76">
        <f t="shared" si="22"/>
        <v>0</v>
      </c>
      <c r="AQ110" s="76">
        <f t="shared" si="22"/>
        <v>0</v>
      </c>
      <c r="AR110" s="76">
        <f t="shared" si="22"/>
        <v>0</v>
      </c>
      <c r="AS110" s="76">
        <f t="shared" si="22"/>
        <v>0</v>
      </c>
      <c r="AT110" s="76">
        <f t="shared" si="22"/>
        <v>0</v>
      </c>
      <c r="AU110" s="76">
        <f t="shared" si="22"/>
        <v>0</v>
      </c>
      <c r="AV110" s="76">
        <f t="shared" si="22"/>
        <v>0</v>
      </c>
      <c r="AW110" s="76">
        <f t="shared" si="22"/>
        <v>0</v>
      </c>
      <c r="AX110" s="76">
        <f t="shared" si="22"/>
        <v>0</v>
      </c>
      <c r="AY110" s="76">
        <f t="shared" si="22"/>
        <v>0</v>
      </c>
      <c r="AZ110" s="76">
        <f t="shared" si="22"/>
        <v>0</v>
      </c>
      <c r="BA110" s="76">
        <f t="shared" si="22"/>
        <v>0</v>
      </c>
      <c r="BB110" s="76">
        <f t="shared" si="22"/>
        <v>0</v>
      </c>
      <c r="BC110" s="76">
        <f t="shared" si="22"/>
        <v>0</v>
      </c>
      <c r="BD110" s="76">
        <f t="shared" si="22"/>
        <v>0</v>
      </c>
      <c r="BE110" s="76">
        <f t="shared" si="22"/>
        <v>0</v>
      </c>
      <c r="BF110" s="76">
        <f t="shared" si="22"/>
        <v>0</v>
      </c>
      <c r="BG110" s="76">
        <f t="shared" si="22"/>
        <v>0</v>
      </c>
      <c r="BH110" s="76">
        <f t="shared" si="22"/>
        <v>0</v>
      </c>
      <c r="BI110" s="76">
        <f t="shared" si="22"/>
        <v>0</v>
      </c>
      <c r="BJ110" s="76">
        <f t="shared" si="22"/>
        <v>0</v>
      </c>
      <c r="BK110" s="76">
        <f t="shared" si="22"/>
        <v>0</v>
      </c>
      <c r="BL110" s="76">
        <f t="shared" si="22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23">G98+G101</f>
        <v>0</v>
      </c>
      <c r="H111" s="76">
        <f t="shared" si="23"/>
        <v>0</v>
      </c>
      <c r="I111" s="76">
        <f t="shared" si="23"/>
        <v>0</v>
      </c>
      <c r="J111" s="76">
        <f t="shared" si="23"/>
        <v>0</v>
      </c>
      <c r="K111" s="76">
        <f t="shared" si="23"/>
        <v>0</v>
      </c>
      <c r="L111" s="76">
        <f t="shared" si="23"/>
        <v>0</v>
      </c>
      <c r="M111" s="76">
        <f t="shared" si="23"/>
        <v>0</v>
      </c>
      <c r="N111" s="76">
        <f t="shared" si="23"/>
        <v>0</v>
      </c>
      <c r="O111" s="76">
        <f t="shared" si="23"/>
        <v>0</v>
      </c>
      <c r="P111" s="76">
        <f t="shared" si="23"/>
        <v>0</v>
      </c>
      <c r="Q111" s="76">
        <f t="shared" si="23"/>
        <v>0</v>
      </c>
      <c r="R111" s="76">
        <f t="shared" si="23"/>
        <v>0</v>
      </c>
      <c r="S111" s="76">
        <f t="shared" si="23"/>
        <v>0</v>
      </c>
      <c r="T111" s="76">
        <f t="shared" si="23"/>
        <v>0</v>
      </c>
      <c r="U111" s="76">
        <f t="shared" si="23"/>
        <v>0</v>
      </c>
      <c r="V111" s="76">
        <f t="shared" si="23"/>
        <v>0</v>
      </c>
      <c r="W111" s="76">
        <f t="shared" si="23"/>
        <v>0</v>
      </c>
      <c r="X111" s="76">
        <f t="shared" si="23"/>
        <v>0</v>
      </c>
      <c r="Y111" s="76">
        <f t="shared" si="23"/>
        <v>0</v>
      </c>
      <c r="Z111" s="76">
        <f t="shared" si="23"/>
        <v>0</v>
      </c>
      <c r="AA111" s="76">
        <f t="shared" si="23"/>
        <v>0</v>
      </c>
      <c r="AB111" s="76">
        <f t="shared" si="23"/>
        <v>0</v>
      </c>
      <c r="AC111" s="76">
        <f t="shared" si="23"/>
        <v>0</v>
      </c>
      <c r="AD111" s="76">
        <f t="shared" si="23"/>
        <v>0</v>
      </c>
      <c r="AE111" s="76">
        <f t="shared" si="23"/>
        <v>0</v>
      </c>
      <c r="AF111" s="76">
        <f t="shared" si="23"/>
        <v>0</v>
      </c>
      <c r="AG111" s="76">
        <f t="shared" si="23"/>
        <v>0</v>
      </c>
      <c r="AH111" s="76">
        <f t="shared" si="23"/>
        <v>0</v>
      </c>
      <c r="AI111" s="76">
        <f t="shared" si="23"/>
        <v>0</v>
      </c>
      <c r="AJ111" s="76">
        <f t="shared" si="23"/>
        <v>0</v>
      </c>
      <c r="AK111" s="76">
        <f t="shared" si="23"/>
        <v>0</v>
      </c>
      <c r="AL111" s="76">
        <f t="shared" si="23"/>
        <v>0</v>
      </c>
      <c r="AM111" s="76">
        <f t="shared" si="23"/>
        <v>0</v>
      </c>
      <c r="AN111" s="76">
        <f t="shared" si="23"/>
        <v>0</v>
      </c>
      <c r="AO111" s="76">
        <f t="shared" si="23"/>
        <v>0</v>
      </c>
      <c r="AP111" s="76">
        <f t="shared" si="23"/>
        <v>0</v>
      </c>
      <c r="AQ111" s="76">
        <f t="shared" si="23"/>
        <v>0</v>
      </c>
      <c r="AR111" s="76">
        <f t="shared" si="23"/>
        <v>0</v>
      </c>
      <c r="AS111" s="76">
        <f t="shared" si="23"/>
        <v>0</v>
      </c>
      <c r="AT111" s="76">
        <f t="shared" si="23"/>
        <v>0</v>
      </c>
      <c r="AU111" s="76">
        <f t="shared" si="23"/>
        <v>0</v>
      </c>
      <c r="AV111" s="76">
        <f t="shared" si="23"/>
        <v>0</v>
      </c>
      <c r="AW111" s="76">
        <f t="shared" si="23"/>
        <v>0</v>
      </c>
      <c r="AX111" s="76">
        <f t="shared" si="23"/>
        <v>0</v>
      </c>
      <c r="AY111" s="76">
        <f t="shared" si="23"/>
        <v>0</v>
      </c>
      <c r="AZ111" s="76">
        <f t="shared" si="23"/>
        <v>0</v>
      </c>
      <c r="BA111" s="76">
        <f t="shared" si="23"/>
        <v>0</v>
      </c>
      <c r="BB111" s="76">
        <f t="shared" si="23"/>
        <v>0</v>
      </c>
      <c r="BC111" s="76">
        <f t="shared" si="23"/>
        <v>0</v>
      </c>
      <c r="BD111" s="76">
        <f t="shared" si="23"/>
        <v>0</v>
      </c>
      <c r="BE111" s="76">
        <f t="shared" si="23"/>
        <v>0</v>
      </c>
      <c r="BF111" s="76">
        <f t="shared" si="23"/>
        <v>0</v>
      </c>
      <c r="BG111" s="76">
        <f t="shared" si="23"/>
        <v>0</v>
      </c>
      <c r="BH111" s="76">
        <f t="shared" si="23"/>
        <v>0</v>
      </c>
      <c r="BI111" s="76">
        <f t="shared" si="23"/>
        <v>0</v>
      </c>
      <c r="BJ111" s="76">
        <f t="shared" si="23"/>
        <v>0</v>
      </c>
      <c r="BK111" s="76">
        <f t="shared" si="23"/>
        <v>0</v>
      </c>
      <c r="BL111" s="76">
        <f t="shared" si="23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24">G84</f>
        <v>0</v>
      </c>
      <c r="H112" s="76">
        <f t="shared" si="24"/>
        <v>0</v>
      </c>
      <c r="I112" s="76">
        <f t="shared" si="24"/>
        <v>0</v>
      </c>
      <c r="J112" s="76">
        <f t="shared" si="24"/>
        <v>0</v>
      </c>
      <c r="K112" s="76">
        <f t="shared" si="24"/>
        <v>0</v>
      </c>
      <c r="L112" s="76">
        <f t="shared" si="24"/>
        <v>0</v>
      </c>
      <c r="M112" s="76">
        <f t="shared" si="24"/>
        <v>0</v>
      </c>
      <c r="N112" s="76">
        <f t="shared" si="24"/>
        <v>0</v>
      </c>
      <c r="O112" s="76">
        <f t="shared" si="24"/>
        <v>0</v>
      </c>
      <c r="P112" s="76">
        <f t="shared" si="24"/>
        <v>0</v>
      </c>
      <c r="Q112" s="76">
        <f t="shared" si="24"/>
        <v>0</v>
      </c>
      <c r="R112" s="76">
        <f t="shared" si="24"/>
        <v>0</v>
      </c>
      <c r="S112" s="76">
        <f t="shared" si="24"/>
        <v>0</v>
      </c>
      <c r="T112" s="76">
        <f t="shared" si="24"/>
        <v>0</v>
      </c>
      <c r="U112" s="76">
        <f t="shared" si="24"/>
        <v>0</v>
      </c>
      <c r="V112" s="76">
        <f t="shared" si="24"/>
        <v>0</v>
      </c>
      <c r="W112" s="76">
        <f t="shared" si="24"/>
        <v>0</v>
      </c>
      <c r="X112" s="76">
        <f t="shared" si="24"/>
        <v>0</v>
      </c>
      <c r="Y112" s="76">
        <f t="shared" si="24"/>
        <v>0</v>
      </c>
      <c r="Z112" s="76">
        <f t="shared" si="24"/>
        <v>0</v>
      </c>
      <c r="AA112" s="76">
        <f t="shared" si="24"/>
        <v>0</v>
      </c>
      <c r="AB112" s="76">
        <f t="shared" si="24"/>
        <v>0</v>
      </c>
      <c r="AC112" s="76">
        <f t="shared" si="24"/>
        <v>0</v>
      </c>
      <c r="AD112" s="76">
        <f t="shared" si="24"/>
        <v>0</v>
      </c>
      <c r="AE112" s="76">
        <f t="shared" si="24"/>
        <v>0</v>
      </c>
      <c r="AF112" s="76">
        <f t="shared" si="24"/>
        <v>0</v>
      </c>
      <c r="AG112" s="76">
        <f t="shared" si="24"/>
        <v>0</v>
      </c>
      <c r="AH112" s="76">
        <f t="shared" si="24"/>
        <v>0</v>
      </c>
      <c r="AI112" s="76">
        <f t="shared" si="24"/>
        <v>0</v>
      </c>
      <c r="AJ112" s="76">
        <f t="shared" si="24"/>
        <v>0</v>
      </c>
      <c r="AK112" s="76">
        <f t="shared" si="24"/>
        <v>0</v>
      </c>
      <c r="AL112" s="76">
        <f t="shared" si="24"/>
        <v>0</v>
      </c>
      <c r="AM112" s="76">
        <f t="shared" si="24"/>
        <v>0</v>
      </c>
      <c r="AN112" s="76">
        <f t="shared" si="24"/>
        <v>0</v>
      </c>
      <c r="AO112" s="76">
        <f t="shared" si="24"/>
        <v>0</v>
      </c>
      <c r="AP112" s="76">
        <f t="shared" si="24"/>
        <v>0</v>
      </c>
      <c r="AQ112" s="76">
        <f t="shared" si="24"/>
        <v>0</v>
      </c>
      <c r="AR112" s="76">
        <f t="shared" si="24"/>
        <v>0</v>
      </c>
      <c r="AS112" s="76">
        <f t="shared" si="24"/>
        <v>0</v>
      </c>
      <c r="AT112" s="76">
        <f t="shared" si="24"/>
        <v>0</v>
      </c>
      <c r="AU112" s="76">
        <f t="shared" si="24"/>
        <v>0</v>
      </c>
      <c r="AV112" s="76">
        <f t="shared" si="24"/>
        <v>0</v>
      </c>
      <c r="AW112" s="76">
        <f t="shared" si="24"/>
        <v>0</v>
      </c>
      <c r="AX112" s="76">
        <f t="shared" si="24"/>
        <v>0</v>
      </c>
      <c r="AY112" s="76">
        <f t="shared" si="24"/>
        <v>0</v>
      </c>
      <c r="AZ112" s="76">
        <f t="shared" si="24"/>
        <v>0</v>
      </c>
      <c r="BA112" s="76">
        <f t="shared" si="24"/>
        <v>0</v>
      </c>
      <c r="BB112" s="76">
        <f t="shared" si="24"/>
        <v>0</v>
      </c>
      <c r="BC112" s="76">
        <f t="shared" si="24"/>
        <v>0</v>
      </c>
      <c r="BD112" s="76">
        <f t="shared" si="24"/>
        <v>0</v>
      </c>
      <c r="BE112" s="76">
        <f t="shared" si="24"/>
        <v>0</v>
      </c>
      <c r="BF112" s="76">
        <f t="shared" si="24"/>
        <v>0</v>
      </c>
      <c r="BG112" s="76">
        <f t="shared" si="24"/>
        <v>0</v>
      </c>
      <c r="BH112" s="76">
        <f t="shared" si="24"/>
        <v>0</v>
      </c>
      <c r="BI112" s="76">
        <f t="shared" si="24"/>
        <v>0</v>
      </c>
      <c r="BJ112" s="76">
        <f t="shared" si="24"/>
        <v>0</v>
      </c>
      <c r="BK112" s="76">
        <f t="shared" si="24"/>
        <v>0</v>
      </c>
      <c r="BL112" s="76">
        <f t="shared" si="24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5:BL453"/>
  <sheetViews>
    <sheetView zoomScale="85" zoomScaleNormal="85" workbookViewId="0">
      <selection activeCell="F56" sqref="F5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110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0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1</v>
      </c>
      <c r="I23" s="44">
        <f t="shared" si="0"/>
        <v>0</v>
      </c>
      <c r="J23" s="44">
        <f t="shared" si="0"/>
        <v>1</v>
      </c>
      <c r="K23" s="44">
        <f t="shared" si="0"/>
        <v>0</v>
      </c>
      <c r="L23" s="45">
        <f t="shared" si="0"/>
        <v>2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1</v>
      </c>
      <c r="I24" s="47">
        <f t="shared" si="1"/>
        <v>0</v>
      </c>
      <c r="J24" s="47">
        <f t="shared" si="1"/>
        <v>1</v>
      </c>
      <c r="K24" s="47">
        <f t="shared" si="1"/>
        <v>0</v>
      </c>
      <c r="L24" s="48">
        <f>SUM(F24:K24)</f>
        <v>2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1</v>
      </c>
      <c r="I25" s="51">
        <f>VLOOKUP($J$8,$A$56:$BL$453,[1]Formula!I25)</f>
        <v>0</v>
      </c>
      <c r="J25" s="51">
        <f>VLOOKUP($J$8,$A$56:$BL$453,[1]Formula!J25)</f>
        <v>1</v>
      </c>
      <c r="K25" s="52">
        <f>VLOOKUP($J$8,$A$56:$BL$453,[1]Formula!K25)</f>
        <v>0</v>
      </c>
      <c r="L25" s="53">
        <f>SUM(F25:K25)</f>
        <v>2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f>SUM(F57:F66)</f>
        <v>0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1</v>
      </c>
      <c r="N56" s="69">
        <f t="shared" si="2"/>
        <v>0</v>
      </c>
      <c r="O56" s="69">
        <f t="shared" si="2"/>
        <v>1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f>SUM(F67:F76)</f>
        <v>0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>
        <v>1</v>
      </c>
      <c r="N65" s="72"/>
      <c r="O65" s="72">
        <v>1</v>
      </c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1</v>
      </c>
      <c r="N106" s="76">
        <f t="shared" si="11"/>
        <v>0</v>
      </c>
      <c r="O106" s="76">
        <f t="shared" si="11"/>
        <v>1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5:BL453"/>
  <sheetViews>
    <sheetView topLeftCell="A28" zoomScale="85" zoomScaleNormal="85" workbookViewId="0">
      <selection activeCell="J71" sqref="J71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111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1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1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1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1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1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1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1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1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1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1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>
        <v>1</v>
      </c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>
        <v>1</v>
      </c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1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1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5:BL453"/>
  <sheetViews>
    <sheetView tabSelected="1" zoomScale="85" zoomScaleNormal="85" workbookViewId="0">
      <selection activeCell="F26" sqref="F26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113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65:E65"/>
    <mergeCell ref="B67:E67"/>
    <mergeCell ref="B68:E68"/>
    <mergeCell ref="B69:E69"/>
    <mergeCell ref="B70:E70"/>
    <mergeCell ref="B71:E71"/>
    <mergeCell ref="B59:E59"/>
    <mergeCell ref="B60:E60"/>
    <mergeCell ref="B61:E61"/>
    <mergeCell ref="B62:E62"/>
    <mergeCell ref="B63:E63"/>
    <mergeCell ref="B64:E64"/>
    <mergeCell ref="B66:E66"/>
    <mergeCell ref="B79:E79"/>
    <mergeCell ref="B80:E80"/>
    <mergeCell ref="B81:E81"/>
    <mergeCell ref="B82:E82"/>
    <mergeCell ref="B83:E83"/>
    <mergeCell ref="B84:E84"/>
    <mergeCell ref="B72:E72"/>
    <mergeCell ref="B73:E73"/>
    <mergeCell ref="B74:E74"/>
    <mergeCell ref="B75:E75"/>
    <mergeCell ref="B77:E77"/>
    <mergeCell ref="B78:E78"/>
    <mergeCell ref="B76:E76"/>
    <mergeCell ref="B91:E91"/>
    <mergeCell ref="B92:E92"/>
    <mergeCell ref="B93:E93"/>
    <mergeCell ref="B94:E94"/>
    <mergeCell ref="B95:E95"/>
    <mergeCell ref="B96:E96"/>
    <mergeCell ref="B85:E85"/>
    <mergeCell ref="B86:E86"/>
    <mergeCell ref="B87:E87"/>
    <mergeCell ref="B88:E88"/>
    <mergeCell ref="B89:E89"/>
    <mergeCell ref="B90:E90"/>
    <mergeCell ref="B103:E103"/>
    <mergeCell ref="B104:E104"/>
    <mergeCell ref="B105:E105"/>
    <mergeCell ref="B106:E106"/>
    <mergeCell ref="B107:E107"/>
    <mergeCell ref="B108:E108"/>
    <mergeCell ref="B97:E97"/>
    <mergeCell ref="B98:E98"/>
    <mergeCell ref="B99:E99"/>
    <mergeCell ref="B100:E100"/>
    <mergeCell ref="B101:E101"/>
    <mergeCell ref="B102:E102"/>
    <mergeCell ref="B115:E115"/>
    <mergeCell ref="B116:E116"/>
    <mergeCell ref="B117:E117"/>
    <mergeCell ref="B118:E118"/>
    <mergeCell ref="B119:E119"/>
    <mergeCell ref="B120:E120"/>
    <mergeCell ref="B109:E109"/>
    <mergeCell ref="B110:E110"/>
    <mergeCell ref="B111:E111"/>
    <mergeCell ref="B112:E112"/>
    <mergeCell ref="B113:E113"/>
    <mergeCell ref="B114:E114"/>
    <mergeCell ref="B127:E127"/>
    <mergeCell ref="B128:E128"/>
    <mergeCell ref="B129:E129"/>
    <mergeCell ref="B130:E130"/>
    <mergeCell ref="B131:E131"/>
    <mergeCell ref="B132:E132"/>
    <mergeCell ref="B121:E121"/>
    <mergeCell ref="B122:E122"/>
    <mergeCell ref="B123:E123"/>
    <mergeCell ref="B124:E124"/>
    <mergeCell ref="B125:E125"/>
    <mergeCell ref="B126:E126"/>
    <mergeCell ref="B139:E139"/>
    <mergeCell ref="B140:E140"/>
    <mergeCell ref="B141:E141"/>
    <mergeCell ref="B142:E142"/>
    <mergeCell ref="B143:E143"/>
    <mergeCell ref="B144:E144"/>
    <mergeCell ref="B133:E133"/>
    <mergeCell ref="B134:E134"/>
    <mergeCell ref="B135:E135"/>
    <mergeCell ref="B136:E136"/>
    <mergeCell ref="B137:E137"/>
    <mergeCell ref="B138:E138"/>
    <mergeCell ref="B151:E151"/>
    <mergeCell ref="B152:E152"/>
    <mergeCell ref="B153:E153"/>
    <mergeCell ref="B154:E154"/>
    <mergeCell ref="B155:E155"/>
    <mergeCell ref="B156:E156"/>
    <mergeCell ref="B145:E145"/>
    <mergeCell ref="B146:E146"/>
    <mergeCell ref="B147:E147"/>
    <mergeCell ref="B148:E148"/>
    <mergeCell ref="B149:E149"/>
    <mergeCell ref="B150:E150"/>
    <mergeCell ref="B163:E163"/>
    <mergeCell ref="B164:E164"/>
    <mergeCell ref="B165:E165"/>
    <mergeCell ref="B166:E166"/>
    <mergeCell ref="B167:E167"/>
    <mergeCell ref="B168:E168"/>
    <mergeCell ref="B157:E157"/>
    <mergeCell ref="B158:E158"/>
    <mergeCell ref="B159:E159"/>
    <mergeCell ref="B160:E160"/>
    <mergeCell ref="B161:E161"/>
    <mergeCell ref="B162:E162"/>
    <mergeCell ref="B175:E175"/>
    <mergeCell ref="B176:E176"/>
    <mergeCell ref="B177:E177"/>
    <mergeCell ref="B178:E178"/>
    <mergeCell ref="B179:E179"/>
    <mergeCell ref="B180:E180"/>
    <mergeCell ref="B169:E169"/>
    <mergeCell ref="B170:E170"/>
    <mergeCell ref="B171:E171"/>
    <mergeCell ref="B172:E172"/>
    <mergeCell ref="B173:E173"/>
    <mergeCell ref="B174:E174"/>
    <mergeCell ref="B187:E187"/>
    <mergeCell ref="B188:E188"/>
    <mergeCell ref="B189:E189"/>
    <mergeCell ref="B190:E190"/>
    <mergeCell ref="B191:E191"/>
    <mergeCell ref="B192:E192"/>
    <mergeCell ref="B181:E181"/>
    <mergeCell ref="B182:E182"/>
    <mergeCell ref="B183:E183"/>
    <mergeCell ref="B184:E184"/>
    <mergeCell ref="B185:E185"/>
    <mergeCell ref="B186:E186"/>
    <mergeCell ref="B199:E199"/>
    <mergeCell ref="B200:E200"/>
    <mergeCell ref="B201:E201"/>
    <mergeCell ref="B202:E202"/>
    <mergeCell ref="B203:E203"/>
    <mergeCell ref="B204:E204"/>
    <mergeCell ref="B193:E193"/>
    <mergeCell ref="B194:E194"/>
    <mergeCell ref="B195:E195"/>
    <mergeCell ref="B196:E196"/>
    <mergeCell ref="B197:E197"/>
    <mergeCell ref="B198:E198"/>
    <mergeCell ref="B211:E211"/>
    <mergeCell ref="B212:E212"/>
    <mergeCell ref="B213:E213"/>
    <mergeCell ref="B214:E214"/>
    <mergeCell ref="B215:E215"/>
    <mergeCell ref="B216:E216"/>
    <mergeCell ref="B205:E205"/>
    <mergeCell ref="B206:E206"/>
    <mergeCell ref="B207:E207"/>
    <mergeCell ref="B208:E208"/>
    <mergeCell ref="B209:E209"/>
    <mergeCell ref="B210:E210"/>
    <mergeCell ref="B223:E223"/>
    <mergeCell ref="B224:E224"/>
    <mergeCell ref="B225:E225"/>
    <mergeCell ref="B226:E226"/>
    <mergeCell ref="B227:E227"/>
    <mergeCell ref="B228:E228"/>
    <mergeCell ref="B217:E217"/>
    <mergeCell ref="B218:E218"/>
    <mergeCell ref="B219:E219"/>
    <mergeCell ref="B220:E220"/>
    <mergeCell ref="B221:E221"/>
    <mergeCell ref="B222:E222"/>
    <mergeCell ref="B235:E235"/>
    <mergeCell ref="B236:E236"/>
    <mergeCell ref="B237:E237"/>
    <mergeCell ref="B238:E238"/>
    <mergeCell ref="B239:E239"/>
    <mergeCell ref="B240:E240"/>
    <mergeCell ref="B229:E229"/>
    <mergeCell ref="B230:E230"/>
    <mergeCell ref="B231:E231"/>
    <mergeCell ref="B232:E232"/>
    <mergeCell ref="B233:E233"/>
    <mergeCell ref="B234:E234"/>
    <mergeCell ref="B247:E247"/>
    <mergeCell ref="B248:E248"/>
    <mergeCell ref="B249:E249"/>
    <mergeCell ref="B250:E250"/>
    <mergeCell ref="B251:E251"/>
    <mergeCell ref="B252:E252"/>
    <mergeCell ref="B241:E241"/>
    <mergeCell ref="B242:E242"/>
    <mergeCell ref="B243:E243"/>
    <mergeCell ref="B244:E244"/>
    <mergeCell ref="B245:E245"/>
    <mergeCell ref="B246:E246"/>
    <mergeCell ref="B259:E259"/>
    <mergeCell ref="B260:E260"/>
    <mergeCell ref="B261:E261"/>
    <mergeCell ref="B262:E262"/>
    <mergeCell ref="B263:E263"/>
    <mergeCell ref="B264:E264"/>
    <mergeCell ref="B253:E253"/>
    <mergeCell ref="B254:E254"/>
    <mergeCell ref="B255:E255"/>
    <mergeCell ref="B256:E256"/>
    <mergeCell ref="B257:E257"/>
    <mergeCell ref="B258:E258"/>
    <mergeCell ref="B271:E271"/>
    <mergeCell ref="B272:E272"/>
    <mergeCell ref="B273:E273"/>
    <mergeCell ref="B274:E274"/>
    <mergeCell ref="B275:E275"/>
    <mergeCell ref="B276:E276"/>
    <mergeCell ref="B265:E265"/>
    <mergeCell ref="B266:E266"/>
    <mergeCell ref="B267:E267"/>
    <mergeCell ref="B268:E268"/>
    <mergeCell ref="B269:E269"/>
    <mergeCell ref="B270:E270"/>
    <mergeCell ref="B283:E283"/>
    <mergeCell ref="B284:E284"/>
    <mergeCell ref="B285:E285"/>
    <mergeCell ref="B286:E286"/>
    <mergeCell ref="B287:E287"/>
    <mergeCell ref="B288:E288"/>
    <mergeCell ref="B277:E277"/>
    <mergeCell ref="B278:E278"/>
    <mergeCell ref="B279:E279"/>
    <mergeCell ref="B280:E280"/>
    <mergeCell ref="B281:E281"/>
    <mergeCell ref="B282:E282"/>
    <mergeCell ref="B295:E295"/>
    <mergeCell ref="B296:E296"/>
    <mergeCell ref="B297:E297"/>
    <mergeCell ref="B298:E298"/>
    <mergeCell ref="B299:E299"/>
    <mergeCell ref="B300:E300"/>
    <mergeCell ref="B289:E289"/>
    <mergeCell ref="B290:E290"/>
    <mergeCell ref="B291:E291"/>
    <mergeCell ref="B292:E292"/>
    <mergeCell ref="B293:E293"/>
    <mergeCell ref="B294:E294"/>
    <mergeCell ref="B307:E307"/>
    <mergeCell ref="B308:E308"/>
    <mergeCell ref="B309:E309"/>
    <mergeCell ref="B310:E310"/>
    <mergeCell ref="B311:E311"/>
    <mergeCell ref="B312:E312"/>
    <mergeCell ref="B301:E301"/>
    <mergeCell ref="B302:E302"/>
    <mergeCell ref="B303:E303"/>
    <mergeCell ref="B304:E304"/>
    <mergeCell ref="B305:E305"/>
    <mergeCell ref="B306:E306"/>
    <mergeCell ref="B319:E319"/>
    <mergeCell ref="B320:E320"/>
    <mergeCell ref="B321:E321"/>
    <mergeCell ref="B322:E322"/>
    <mergeCell ref="B323:E323"/>
    <mergeCell ref="B324:E324"/>
    <mergeCell ref="B313:E313"/>
    <mergeCell ref="B314:E314"/>
    <mergeCell ref="B315:E315"/>
    <mergeCell ref="B316:E316"/>
    <mergeCell ref="B317:E317"/>
    <mergeCell ref="B318:E318"/>
    <mergeCell ref="B331:E331"/>
    <mergeCell ref="B332:E332"/>
    <mergeCell ref="B333:E333"/>
    <mergeCell ref="B334:E334"/>
    <mergeCell ref="B335:E335"/>
    <mergeCell ref="B336:E336"/>
    <mergeCell ref="B325:E325"/>
    <mergeCell ref="B326:E326"/>
    <mergeCell ref="B327:E327"/>
    <mergeCell ref="B328:E328"/>
    <mergeCell ref="B329:E329"/>
    <mergeCell ref="B330:E330"/>
    <mergeCell ref="B343:E343"/>
    <mergeCell ref="B344:E344"/>
    <mergeCell ref="B345:E345"/>
    <mergeCell ref="B346:E346"/>
    <mergeCell ref="B347:E347"/>
    <mergeCell ref="B348:E348"/>
    <mergeCell ref="B337:E337"/>
    <mergeCell ref="B338:E338"/>
    <mergeCell ref="B339:E339"/>
    <mergeCell ref="B340:E340"/>
    <mergeCell ref="B341:E341"/>
    <mergeCell ref="B342:E342"/>
    <mergeCell ref="B355:E355"/>
    <mergeCell ref="B356:E356"/>
    <mergeCell ref="B357:E357"/>
    <mergeCell ref="B358:E358"/>
    <mergeCell ref="B359:E359"/>
    <mergeCell ref="B360:E360"/>
    <mergeCell ref="B349:E349"/>
    <mergeCell ref="B350:E350"/>
    <mergeCell ref="B351:E351"/>
    <mergeCell ref="B352:E352"/>
    <mergeCell ref="B353:E353"/>
    <mergeCell ref="B354:E354"/>
    <mergeCell ref="B367:E367"/>
    <mergeCell ref="B368:E368"/>
    <mergeCell ref="B369:E369"/>
    <mergeCell ref="B370:E370"/>
    <mergeCell ref="B371:E371"/>
    <mergeCell ref="B372:E372"/>
    <mergeCell ref="B361:E361"/>
    <mergeCell ref="B362:E362"/>
    <mergeCell ref="B363:E363"/>
    <mergeCell ref="B364:E364"/>
    <mergeCell ref="B365:E365"/>
    <mergeCell ref="B366:E366"/>
    <mergeCell ref="B379:E379"/>
    <mergeCell ref="B380:E380"/>
    <mergeCell ref="B381:E381"/>
    <mergeCell ref="B382:E382"/>
    <mergeCell ref="B383:E383"/>
    <mergeCell ref="B384:E384"/>
    <mergeCell ref="B373:E373"/>
    <mergeCell ref="B374:E374"/>
    <mergeCell ref="B375:E375"/>
    <mergeCell ref="B376:E376"/>
    <mergeCell ref="B377:E377"/>
    <mergeCell ref="B378:E378"/>
    <mergeCell ref="B391:E391"/>
    <mergeCell ref="B392:E392"/>
    <mergeCell ref="B393:E393"/>
    <mergeCell ref="B394:E394"/>
    <mergeCell ref="B395:E395"/>
    <mergeCell ref="B396:E396"/>
    <mergeCell ref="B385:E385"/>
    <mergeCell ref="B386:E386"/>
    <mergeCell ref="B387:E387"/>
    <mergeCell ref="B388:E388"/>
    <mergeCell ref="B389:E389"/>
    <mergeCell ref="B390:E390"/>
    <mergeCell ref="B403:E403"/>
    <mergeCell ref="B404:E404"/>
    <mergeCell ref="B405:E405"/>
    <mergeCell ref="B406:E406"/>
    <mergeCell ref="B407:E407"/>
    <mergeCell ref="B408:E408"/>
    <mergeCell ref="B397:E397"/>
    <mergeCell ref="B398:E398"/>
    <mergeCell ref="B399:E399"/>
    <mergeCell ref="B400:E400"/>
    <mergeCell ref="B401:E401"/>
    <mergeCell ref="B402:E402"/>
    <mergeCell ref="B415:E415"/>
    <mergeCell ref="B416:E416"/>
    <mergeCell ref="B417:E417"/>
    <mergeCell ref="B418:E418"/>
    <mergeCell ref="B419:E419"/>
    <mergeCell ref="B420:E420"/>
    <mergeCell ref="B409:E409"/>
    <mergeCell ref="B410:E410"/>
    <mergeCell ref="B411:E411"/>
    <mergeCell ref="B412:E412"/>
    <mergeCell ref="B413:E413"/>
    <mergeCell ref="B414:E414"/>
    <mergeCell ref="B427:E427"/>
    <mergeCell ref="B428:E428"/>
    <mergeCell ref="B429:E429"/>
    <mergeCell ref="B430:E430"/>
    <mergeCell ref="B431:E431"/>
    <mergeCell ref="B432:E432"/>
    <mergeCell ref="B421:E421"/>
    <mergeCell ref="B422:E422"/>
    <mergeCell ref="B423:E423"/>
    <mergeCell ref="B424:E424"/>
    <mergeCell ref="B425:E425"/>
    <mergeCell ref="B426:E426"/>
    <mergeCell ref="B439:E439"/>
    <mergeCell ref="B440:E440"/>
    <mergeCell ref="B441:E441"/>
    <mergeCell ref="B442:E442"/>
    <mergeCell ref="B443:E443"/>
    <mergeCell ref="B444:E444"/>
    <mergeCell ref="B433:E433"/>
    <mergeCell ref="B434:E434"/>
    <mergeCell ref="B435:E435"/>
    <mergeCell ref="B436:E436"/>
    <mergeCell ref="B437:E437"/>
    <mergeCell ref="B438:E438"/>
    <mergeCell ref="B451:E451"/>
    <mergeCell ref="B452:E452"/>
    <mergeCell ref="B453:E453"/>
    <mergeCell ref="B445:E445"/>
    <mergeCell ref="B446:E446"/>
    <mergeCell ref="B447:E447"/>
    <mergeCell ref="B448:E448"/>
    <mergeCell ref="B449:E449"/>
    <mergeCell ref="B450:E45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103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AK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ref="AL58:BL58" si="5">SUM(AL77:AL79)</f>
        <v>0</v>
      </c>
      <c r="AM58" s="71">
        <f t="shared" si="5"/>
        <v>0</v>
      </c>
      <c r="AN58" s="71">
        <f t="shared" si="5"/>
        <v>0</v>
      </c>
      <c r="AO58" s="71">
        <f t="shared" si="5"/>
        <v>0</v>
      </c>
      <c r="AP58" s="71">
        <f t="shared" si="5"/>
        <v>0</v>
      </c>
      <c r="AQ58" s="71">
        <f t="shared" si="5"/>
        <v>0</v>
      </c>
      <c r="AR58" s="71">
        <f t="shared" si="5"/>
        <v>0</v>
      </c>
      <c r="AS58" s="71">
        <f t="shared" si="5"/>
        <v>0</v>
      </c>
      <c r="AT58" s="71">
        <f t="shared" si="5"/>
        <v>0</v>
      </c>
      <c r="AU58" s="71">
        <f t="shared" si="5"/>
        <v>0</v>
      </c>
      <c r="AV58" s="71">
        <f t="shared" si="5"/>
        <v>0</v>
      </c>
      <c r="AW58" s="71">
        <f t="shared" si="5"/>
        <v>0</v>
      </c>
      <c r="AX58" s="71">
        <f t="shared" si="5"/>
        <v>0</v>
      </c>
      <c r="AY58" s="71">
        <f t="shared" si="5"/>
        <v>0</v>
      </c>
      <c r="AZ58" s="71">
        <f t="shared" si="5"/>
        <v>0</v>
      </c>
      <c r="BA58" s="71">
        <f t="shared" si="5"/>
        <v>0</v>
      </c>
      <c r="BB58" s="71">
        <f t="shared" si="5"/>
        <v>0</v>
      </c>
      <c r="BC58" s="71">
        <f t="shared" si="5"/>
        <v>0</v>
      </c>
      <c r="BD58" s="71">
        <f t="shared" si="5"/>
        <v>0</v>
      </c>
      <c r="BE58" s="71">
        <f t="shared" si="5"/>
        <v>0</v>
      </c>
      <c r="BF58" s="71">
        <f t="shared" si="5"/>
        <v>0</v>
      </c>
      <c r="BG58" s="71">
        <f t="shared" si="5"/>
        <v>0</v>
      </c>
      <c r="BH58" s="71">
        <f t="shared" si="5"/>
        <v>0</v>
      </c>
      <c r="BI58" s="71">
        <f t="shared" si="5"/>
        <v>0</v>
      </c>
      <c r="BJ58" s="71">
        <f t="shared" si="5"/>
        <v>0</v>
      </c>
      <c r="BK58" s="71">
        <f t="shared" si="5"/>
        <v>0</v>
      </c>
      <c r="BL58" s="71">
        <f t="shared" si="5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AK59" si="6">SUM(F80:F83)</f>
        <v>0</v>
      </c>
      <c r="G59" s="71">
        <f t="shared" si="6"/>
        <v>0</v>
      </c>
      <c r="H59" s="71">
        <f t="shared" si="6"/>
        <v>0</v>
      </c>
      <c r="I59" s="71">
        <f t="shared" si="6"/>
        <v>0</v>
      </c>
      <c r="J59" s="71">
        <f t="shared" si="6"/>
        <v>0</v>
      </c>
      <c r="K59" s="71">
        <f t="shared" si="6"/>
        <v>0</v>
      </c>
      <c r="L59" s="71">
        <f t="shared" si="6"/>
        <v>0</v>
      </c>
      <c r="M59" s="71">
        <f t="shared" si="6"/>
        <v>0</v>
      </c>
      <c r="N59" s="71">
        <f t="shared" si="6"/>
        <v>0</v>
      </c>
      <c r="O59" s="71">
        <f t="shared" si="6"/>
        <v>0</v>
      </c>
      <c r="P59" s="71">
        <f t="shared" si="6"/>
        <v>0</v>
      </c>
      <c r="Q59" s="71">
        <f t="shared" si="6"/>
        <v>0</v>
      </c>
      <c r="R59" s="71">
        <f t="shared" si="6"/>
        <v>0</v>
      </c>
      <c r="S59" s="71">
        <f t="shared" si="6"/>
        <v>0</v>
      </c>
      <c r="T59" s="71">
        <f t="shared" si="6"/>
        <v>0</v>
      </c>
      <c r="U59" s="71">
        <f t="shared" si="6"/>
        <v>0</v>
      </c>
      <c r="V59" s="71">
        <f t="shared" si="6"/>
        <v>0</v>
      </c>
      <c r="W59" s="71">
        <f t="shared" si="6"/>
        <v>0</v>
      </c>
      <c r="X59" s="71">
        <f t="shared" si="6"/>
        <v>0</v>
      </c>
      <c r="Y59" s="71">
        <f t="shared" si="6"/>
        <v>0</v>
      </c>
      <c r="Z59" s="71">
        <f t="shared" si="6"/>
        <v>0</v>
      </c>
      <c r="AA59" s="71">
        <f t="shared" si="6"/>
        <v>0</v>
      </c>
      <c r="AB59" s="71">
        <f t="shared" si="6"/>
        <v>0</v>
      </c>
      <c r="AC59" s="71">
        <f t="shared" si="6"/>
        <v>0</v>
      </c>
      <c r="AD59" s="71">
        <f t="shared" si="6"/>
        <v>0</v>
      </c>
      <c r="AE59" s="71">
        <f t="shared" si="6"/>
        <v>0</v>
      </c>
      <c r="AF59" s="71">
        <f t="shared" si="6"/>
        <v>0</v>
      </c>
      <c r="AG59" s="71">
        <f t="shared" si="6"/>
        <v>0</v>
      </c>
      <c r="AH59" s="71">
        <f t="shared" si="6"/>
        <v>0</v>
      </c>
      <c r="AI59" s="71">
        <f t="shared" si="6"/>
        <v>0</v>
      </c>
      <c r="AJ59" s="71">
        <f t="shared" si="6"/>
        <v>0</v>
      </c>
      <c r="AK59" s="71">
        <f t="shared" si="6"/>
        <v>0</v>
      </c>
      <c r="AL59" s="71">
        <f t="shared" ref="AL59:BL59" si="7">SUM(AL80:AL83)</f>
        <v>0</v>
      </c>
      <c r="AM59" s="71">
        <f t="shared" si="7"/>
        <v>0</v>
      </c>
      <c r="AN59" s="71">
        <f t="shared" si="7"/>
        <v>0</v>
      </c>
      <c r="AO59" s="71">
        <f t="shared" si="7"/>
        <v>0</v>
      </c>
      <c r="AP59" s="71">
        <f t="shared" si="7"/>
        <v>0</v>
      </c>
      <c r="AQ59" s="71">
        <f t="shared" si="7"/>
        <v>0</v>
      </c>
      <c r="AR59" s="71">
        <f t="shared" si="7"/>
        <v>0</v>
      </c>
      <c r="AS59" s="71">
        <f t="shared" si="7"/>
        <v>0</v>
      </c>
      <c r="AT59" s="71">
        <f t="shared" si="7"/>
        <v>0</v>
      </c>
      <c r="AU59" s="71">
        <f t="shared" si="7"/>
        <v>0</v>
      </c>
      <c r="AV59" s="71">
        <f t="shared" si="7"/>
        <v>0</v>
      </c>
      <c r="AW59" s="71">
        <f t="shared" si="7"/>
        <v>0</v>
      </c>
      <c r="AX59" s="71">
        <f t="shared" si="7"/>
        <v>0</v>
      </c>
      <c r="AY59" s="71">
        <f t="shared" si="7"/>
        <v>0</v>
      </c>
      <c r="AZ59" s="71">
        <f t="shared" si="7"/>
        <v>0</v>
      </c>
      <c r="BA59" s="71">
        <f t="shared" si="7"/>
        <v>0</v>
      </c>
      <c r="BB59" s="71">
        <f t="shared" si="7"/>
        <v>0</v>
      </c>
      <c r="BC59" s="71">
        <f t="shared" si="7"/>
        <v>0</v>
      </c>
      <c r="BD59" s="71">
        <f t="shared" si="7"/>
        <v>0</v>
      </c>
      <c r="BE59" s="71">
        <f t="shared" si="7"/>
        <v>0</v>
      </c>
      <c r="BF59" s="71">
        <f t="shared" si="7"/>
        <v>0</v>
      </c>
      <c r="BG59" s="71">
        <f t="shared" si="7"/>
        <v>0</v>
      </c>
      <c r="BH59" s="71">
        <f t="shared" si="7"/>
        <v>0</v>
      </c>
      <c r="BI59" s="71">
        <f t="shared" si="7"/>
        <v>0</v>
      </c>
      <c r="BJ59" s="71">
        <f t="shared" si="7"/>
        <v>0</v>
      </c>
      <c r="BK59" s="71">
        <f t="shared" si="7"/>
        <v>0</v>
      </c>
      <c r="BL59" s="71">
        <f t="shared" si="7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AK60" si="8">SUM(F84:F89)</f>
        <v>0</v>
      </c>
      <c r="G60" s="71">
        <f t="shared" si="8"/>
        <v>0</v>
      </c>
      <c r="H60" s="71">
        <f t="shared" si="8"/>
        <v>0</v>
      </c>
      <c r="I60" s="71">
        <f t="shared" si="8"/>
        <v>0</v>
      </c>
      <c r="J60" s="71">
        <f t="shared" si="8"/>
        <v>0</v>
      </c>
      <c r="K60" s="71">
        <f t="shared" si="8"/>
        <v>0</v>
      </c>
      <c r="L60" s="71">
        <f t="shared" si="8"/>
        <v>0</v>
      </c>
      <c r="M60" s="71">
        <f t="shared" si="8"/>
        <v>0</v>
      </c>
      <c r="N60" s="71">
        <f t="shared" si="8"/>
        <v>0</v>
      </c>
      <c r="O60" s="71">
        <f t="shared" si="8"/>
        <v>0</v>
      </c>
      <c r="P60" s="71">
        <f t="shared" si="8"/>
        <v>0</v>
      </c>
      <c r="Q60" s="71">
        <f t="shared" si="8"/>
        <v>0</v>
      </c>
      <c r="R60" s="71">
        <f t="shared" si="8"/>
        <v>0</v>
      </c>
      <c r="S60" s="71">
        <f t="shared" si="8"/>
        <v>0</v>
      </c>
      <c r="T60" s="71">
        <f t="shared" si="8"/>
        <v>0</v>
      </c>
      <c r="U60" s="71">
        <f t="shared" si="8"/>
        <v>0</v>
      </c>
      <c r="V60" s="71">
        <f t="shared" si="8"/>
        <v>0</v>
      </c>
      <c r="W60" s="71">
        <f t="shared" si="8"/>
        <v>0</v>
      </c>
      <c r="X60" s="71">
        <f t="shared" si="8"/>
        <v>0</v>
      </c>
      <c r="Y60" s="71">
        <f t="shared" si="8"/>
        <v>0</v>
      </c>
      <c r="Z60" s="71">
        <f t="shared" si="8"/>
        <v>0</v>
      </c>
      <c r="AA60" s="71">
        <f t="shared" si="8"/>
        <v>0</v>
      </c>
      <c r="AB60" s="71">
        <f t="shared" si="8"/>
        <v>0</v>
      </c>
      <c r="AC60" s="71">
        <f t="shared" si="8"/>
        <v>0</v>
      </c>
      <c r="AD60" s="71">
        <f t="shared" si="8"/>
        <v>0</v>
      </c>
      <c r="AE60" s="71">
        <f t="shared" si="8"/>
        <v>0</v>
      </c>
      <c r="AF60" s="71">
        <f t="shared" si="8"/>
        <v>0</v>
      </c>
      <c r="AG60" s="71">
        <f t="shared" si="8"/>
        <v>0</v>
      </c>
      <c r="AH60" s="71">
        <f t="shared" si="8"/>
        <v>0</v>
      </c>
      <c r="AI60" s="71">
        <f t="shared" si="8"/>
        <v>0</v>
      </c>
      <c r="AJ60" s="71">
        <f t="shared" si="8"/>
        <v>0</v>
      </c>
      <c r="AK60" s="71">
        <f t="shared" si="8"/>
        <v>0</v>
      </c>
      <c r="AL60" s="71">
        <f t="shared" ref="AL60:BL60" si="9">SUM(AL84:AL89)</f>
        <v>0</v>
      </c>
      <c r="AM60" s="71">
        <f t="shared" si="9"/>
        <v>0</v>
      </c>
      <c r="AN60" s="71">
        <f t="shared" si="9"/>
        <v>0</v>
      </c>
      <c r="AO60" s="71">
        <f t="shared" si="9"/>
        <v>0</v>
      </c>
      <c r="AP60" s="71">
        <f t="shared" si="9"/>
        <v>0</v>
      </c>
      <c r="AQ60" s="71">
        <f t="shared" si="9"/>
        <v>0</v>
      </c>
      <c r="AR60" s="71">
        <f t="shared" si="9"/>
        <v>0</v>
      </c>
      <c r="AS60" s="71">
        <f t="shared" si="9"/>
        <v>0</v>
      </c>
      <c r="AT60" s="71">
        <f t="shared" si="9"/>
        <v>0</v>
      </c>
      <c r="AU60" s="71">
        <f t="shared" si="9"/>
        <v>0</v>
      </c>
      <c r="AV60" s="71">
        <f t="shared" si="9"/>
        <v>0</v>
      </c>
      <c r="AW60" s="71">
        <f t="shared" si="9"/>
        <v>0</v>
      </c>
      <c r="AX60" s="71">
        <f t="shared" si="9"/>
        <v>0</v>
      </c>
      <c r="AY60" s="71">
        <f t="shared" si="9"/>
        <v>0</v>
      </c>
      <c r="AZ60" s="71">
        <f t="shared" si="9"/>
        <v>0</v>
      </c>
      <c r="BA60" s="71">
        <f t="shared" si="9"/>
        <v>0</v>
      </c>
      <c r="BB60" s="71">
        <f t="shared" si="9"/>
        <v>0</v>
      </c>
      <c r="BC60" s="71">
        <f t="shared" si="9"/>
        <v>0</v>
      </c>
      <c r="BD60" s="71">
        <f t="shared" si="9"/>
        <v>0</v>
      </c>
      <c r="BE60" s="71">
        <f t="shared" si="9"/>
        <v>0</v>
      </c>
      <c r="BF60" s="71">
        <f t="shared" si="9"/>
        <v>0</v>
      </c>
      <c r="BG60" s="71">
        <f t="shared" si="9"/>
        <v>0</v>
      </c>
      <c r="BH60" s="71">
        <f t="shared" si="9"/>
        <v>0</v>
      </c>
      <c r="BI60" s="71">
        <f t="shared" si="9"/>
        <v>0</v>
      </c>
      <c r="BJ60" s="71">
        <f t="shared" si="9"/>
        <v>0</v>
      </c>
      <c r="BK60" s="71">
        <f t="shared" si="9"/>
        <v>0</v>
      </c>
      <c r="BL60" s="71">
        <f t="shared" si="9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AK61" si="10">SUM(F90:F94)</f>
        <v>0</v>
      </c>
      <c r="G61" s="71">
        <f t="shared" si="10"/>
        <v>0</v>
      </c>
      <c r="H61" s="71">
        <f t="shared" si="10"/>
        <v>0</v>
      </c>
      <c r="I61" s="71">
        <f t="shared" si="10"/>
        <v>0</v>
      </c>
      <c r="J61" s="71">
        <f t="shared" si="10"/>
        <v>0</v>
      </c>
      <c r="K61" s="71">
        <f t="shared" si="10"/>
        <v>0</v>
      </c>
      <c r="L61" s="71">
        <f t="shared" si="10"/>
        <v>0</v>
      </c>
      <c r="M61" s="71">
        <f t="shared" si="10"/>
        <v>0</v>
      </c>
      <c r="N61" s="71">
        <f t="shared" si="10"/>
        <v>0</v>
      </c>
      <c r="O61" s="71">
        <f t="shared" si="10"/>
        <v>0</v>
      </c>
      <c r="P61" s="71">
        <f t="shared" si="10"/>
        <v>0</v>
      </c>
      <c r="Q61" s="71">
        <f t="shared" si="10"/>
        <v>0</v>
      </c>
      <c r="R61" s="71">
        <f t="shared" si="10"/>
        <v>0</v>
      </c>
      <c r="S61" s="71">
        <f t="shared" si="10"/>
        <v>0</v>
      </c>
      <c r="T61" s="71">
        <f t="shared" si="10"/>
        <v>0</v>
      </c>
      <c r="U61" s="71">
        <f t="shared" si="10"/>
        <v>0</v>
      </c>
      <c r="V61" s="71">
        <f t="shared" si="10"/>
        <v>0</v>
      </c>
      <c r="W61" s="71">
        <f t="shared" si="10"/>
        <v>0</v>
      </c>
      <c r="X61" s="71">
        <f t="shared" si="10"/>
        <v>0</v>
      </c>
      <c r="Y61" s="71">
        <f t="shared" si="10"/>
        <v>0</v>
      </c>
      <c r="Z61" s="71">
        <f t="shared" si="10"/>
        <v>0</v>
      </c>
      <c r="AA61" s="71">
        <f t="shared" si="10"/>
        <v>0</v>
      </c>
      <c r="AB61" s="71">
        <f t="shared" si="10"/>
        <v>0</v>
      </c>
      <c r="AC61" s="71">
        <f t="shared" si="10"/>
        <v>0</v>
      </c>
      <c r="AD61" s="71">
        <f t="shared" si="10"/>
        <v>0</v>
      </c>
      <c r="AE61" s="71">
        <f t="shared" si="10"/>
        <v>0</v>
      </c>
      <c r="AF61" s="71">
        <f t="shared" si="10"/>
        <v>0</v>
      </c>
      <c r="AG61" s="71">
        <f t="shared" si="10"/>
        <v>0</v>
      </c>
      <c r="AH61" s="71">
        <f t="shared" si="10"/>
        <v>0</v>
      </c>
      <c r="AI61" s="71">
        <f t="shared" si="10"/>
        <v>0</v>
      </c>
      <c r="AJ61" s="71">
        <f t="shared" si="10"/>
        <v>0</v>
      </c>
      <c r="AK61" s="71">
        <f t="shared" si="10"/>
        <v>0</v>
      </c>
      <c r="AL61" s="71">
        <f t="shared" ref="AL61:BL61" si="11">SUM(AL90:AL94)</f>
        <v>0</v>
      </c>
      <c r="AM61" s="71">
        <f t="shared" si="11"/>
        <v>0</v>
      </c>
      <c r="AN61" s="71">
        <f t="shared" si="11"/>
        <v>0</v>
      </c>
      <c r="AO61" s="71">
        <f t="shared" si="11"/>
        <v>0</v>
      </c>
      <c r="AP61" s="71">
        <f t="shared" si="11"/>
        <v>0</v>
      </c>
      <c r="AQ61" s="71">
        <f t="shared" si="11"/>
        <v>0</v>
      </c>
      <c r="AR61" s="71">
        <f t="shared" si="11"/>
        <v>0</v>
      </c>
      <c r="AS61" s="71">
        <f t="shared" si="11"/>
        <v>0</v>
      </c>
      <c r="AT61" s="71">
        <f t="shared" si="11"/>
        <v>0</v>
      </c>
      <c r="AU61" s="71">
        <f t="shared" si="11"/>
        <v>0</v>
      </c>
      <c r="AV61" s="71">
        <f t="shared" si="11"/>
        <v>0</v>
      </c>
      <c r="AW61" s="71">
        <f t="shared" si="11"/>
        <v>0</v>
      </c>
      <c r="AX61" s="71">
        <f t="shared" si="11"/>
        <v>0</v>
      </c>
      <c r="AY61" s="71">
        <f t="shared" si="11"/>
        <v>0</v>
      </c>
      <c r="AZ61" s="71">
        <f t="shared" si="11"/>
        <v>0</v>
      </c>
      <c r="BA61" s="71">
        <f t="shared" si="11"/>
        <v>0</v>
      </c>
      <c r="BB61" s="71">
        <f t="shared" si="11"/>
        <v>0</v>
      </c>
      <c r="BC61" s="71">
        <f t="shared" si="11"/>
        <v>0</v>
      </c>
      <c r="BD61" s="71">
        <f t="shared" si="11"/>
        <v>0</v>
      </c>
      <c r="BE61" s="71">
        <f t="shared" si="11"/>
        <v>0</v>
      </c>
      <c r="BF61" s="71">
        <f t="shared" si="11"/>
        <v>0</v>
      </c>
      <c r="BG61" s="71">
        <f t="shared" si="11"/>
        <v>0</v>
      </c>
      <c r="BH61" s="71">
        <f t="shared" si="11"/>
        <v>0</v>
      </c>
      <c r="BI61" s="71">
        <f t="shared" si="11"/>
        <v>0</v>
      </c>
      <c r="BJ61" s="71">
        <f t="shared" si="11"/>
        <v>0</v>
      </c>
      <c r="BK61" s="71">
        <f t="shared" si="11"/>
        <v>0</v>
      </c>
      <c r="BL61" s="71">
        <f t="shared" si="11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AK62" si="12">SUM(F95:F97)</f>
        <v>0</v>
      </c>
      <c r="G62" s="71">
        <f t="shared" si="12"/>
        <v>0</v>
      </c>
      <c r="H62" s="71">
        <f t="shared" si="12"/>
        <v>0</v>
      </c>
      <c r="I62" s="71">
        <f t="shared" si="12"/>
        <v>0</v>
      </c>
      <c r="J62" s="71">
        <f t="shared" si="12"/>
        <v>0</v>
      </c>
      <c r="K62" s="71">
        <f t="shared" si="12"/>
        <v>0</v>
      </c>
      <c r="L62" s="71">
        <f t="shared" si="12"/>
        <v>0</v>
      </c>
      <c r="M62" s="71">
        <f t="shared" si="12"/>
        <v>0</v>
      </c>
      <c r="N62" s="71">
        <f t="shared" si="12"/>
        <v>0</v>
      </c>
      <c r="O62" s="71">
        <f t="shared" si="12"/>
        <v>0</v>
      </c>
      <c r="P62" s="71">
        <f t="shared" si="12"/>
        <v>0</v>
      </c>
      <c r="Q62" s="71">
        <f t="shared" si="12"/>
        <v>0</v>
      </c>
      <c r="R62" s="71">
        <f t="shared" si="12"/>
        <v>0</v>
      </c>
      <c r="S62" s="71">
        <f t="shared" si="12"/>
        <v>0</v>
      </c>
      <c r="T62" s="71">
        <f t="shared" si="12"/>
        <v>0</v>
      </c>
      <c r="U62" s="71">
        <f t="shared" si="12"/>
        <v>0</v>
      </c>
      <c r="V62" s="71">
        <f t="shared" si="12"/>
        <v>0</v>
      </c>
      <c r="W62" s="71">
        <f t="shared" si="12"/>
        <v>0</v>
      </c>
      <c r="X62" s="71">
        <f t="shared" si="12"/>
        <v>0</v>
      </c>
      <c r="Y62" s="71">
        <f t="shared" si="12"/>
        <v>0</v>
      </c>
      <c r="Z62" s="71">
        <f t="shared" si="12"/>
        <v>0</v>
      </c>
      <c r="AA62" s="71">
        <f t="shared" si="12"/>
        <v>0</v>
      </c>
      <c r="AB62" s="71">
        <f t="shared" si="12"/>
        <v>0</v>
      </c>
      <c r="AC62" s="71">
        <f t="shared" si="12"/>
        <v>0</v>
      </c>
      <c r="AD62" s="71">
        <f t="shared" si="12"/>
        <v>0</v>
      </c>
      <c r="AE62" s="71">
        <f t="shared" si="12"/>
        <v>0</v>
      </c>
      <c r="AF62" s="71">
        <f t="shared" si="12"/>
        <v>0</v>
      </c>
      <c r="AG62" s="71">
        <f t="shared" si="12"/>
        <v>0</v>
      </c>
      <c r="AH62" s="71">
        <f t="shared" si="12"/>
        <v>0</v>
      </c>
      <c r="AI62" s="71">
        <f t="shared" si="12"/>
        <v>0</v>
      </c>
      <c r="AJ62" s="71">
        <f t="shared" si="12"/>
        <v>0</v>
      </c>
      <c r="AK62" s="71">
        <f t="shared" si="12"/>
        <v>0</v>
      </c>
      <c r="AL62" s="71">
        <f t="shared" ref="AL62:BL62" si="13">SUM(AL95:AL97)</f>
        <v>0</v>
      </c>
      <c r="AM62" s="71">
        <f t="shared" si="13"/>
        <v>0</v>
      </c>
      <c r="AN62" s="71">
        <f t="shared" si="13"/>
        <v>0</v>
      </c>
      <c r="AO62" s="71">
        <f t="shared" si="13"/>
        <v>0</v>
      </c>
      <c r="AP62" s="71">
        <f t="shared" si="13"/>
        <v>0</v>
      </c>
      <c r="AQ62" s="71">
        <f t="shared" si="13"/>
        <v>0</v>
      </c>
      <c r="AR62" s="71">
        <f t="shared" si="13"/>
        <v>0</v>
      </c>
      <c r="AS62" s="71">
        <f t="shared" si="13"/>
        <v>0</v>
      </c>
      <c r="AT62" s="71">
        <f t="shared" si="13"/>
        <v>0</v>
      </c>
      <c r="AU62" s="71">
        <f t="shared" si="13"/>
        <v>0</v>
      </c>
      <c r="AV62" s="71">
        <f t="shared" si="13"/>
        <v>0</v>
      </c>
      <c r="AW62" s="71">
        <f t="shared" si="13"/>
        <v>0</v>
      </c>
      <c r="AX62" s="71">
        <f t="shared" si="13"/>
        <v>0</v>
      </c>
      <c r="AY62" s="71">
        <f t="shared" si="13"/>
        <v>0</v>
      </c>
      <c r="AZ62" s="71">
        <f t="shared" si="13"/>
        <v>0</v>
      </c>
      <c r="BA62" s="71">
        <f t="shared" si="13"/>
        <v>0</v>
      </c>
      <c r="BB62" s="71">
        <f t="shared" si="13"/>
        <v>0</v>
      </c>
      <c r="BC62" s="71">
        <f t="shared" si="13"/>
        <v>0</v>
      </c>
      <c r="BD62" s="71">
        <f t="shared" si="13"/>
        <v>0</v>
      </c>
      <c r="BE62" s="71">
        <f t="shared" si="13"/>
        <v>0</v>
      </c>
      <c r="BF62" s="71">
        <f t="shared" si="13"/>
        <v>0</v>
      </c>
      <c r="BG62" s="71">
        <f t="shared" si="13"/>
        <v>0</v>
      </c>
      <c r="BH62" s="71">
        <f t="shared" si="13"/>
        <v>0</v>
      </c>
      <c r="BI62" s="71">
        <f t="shared" si="13"/>
        <v>0</v>
      </c>
      <c r="BJ62" s="71">
        <f t="shared" si="13"/>
        <v>0</v>
      </c>
      <c r="BK62" s="71">
        <f t="shared" si="13"/>
        <v>0</v>
      </c>
      <c r="BL62" s="71">
        <f t="shared" si="13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AK63" si="14">SUM(F98:F101)</f>
        <v>0</v>
      </c>
      <c r="G63" s="71">
        <f t="shared" si="14"/>
        <v>0</v>
      </c>
      <c r="H63" s="71">
        <f t="shared" si="14"/>
        <v>0</v>
      </c>
      <c r="I63" s="71">
        <f t="shared" si="14"/>
        <v>0</v>
      </c>
      <c r="J63" s="71">
        <f t="shared" si="14"/>
        <v>0</v>
      </c>
      <c r="K63" s="71">
        <f t="shared" si="14"/>
        <v>0</v>
      </c>
      <c r="L63" s="71">
        <f t="shared" si="14"/>
        <v>0</v>
      </c>
      <c r="M63" s="71">
        <f t="shared" si="14"/>
        <v>0</v>
      </c>
      <c r="N63" s="71">
        <f t="shared" si="14"/>
        <v>0</v>
      </c>
      <c r="O63" s="71">
        <f t="shared" si="14"/>
        <v>0</v>
      </c>
      <c r="P63" s="71">
        <f t="shared" si="14"/>
        <v>0</v>
      </c>
      <c r="Q63" s="71">
        <f t="shared" si="14"/>
        <v>0</v>
      </c>
      <c r="R63" s="71">
        <f t="shared" si="14"/>
        <v>0</v>
      </c>
      <c r="S63" s="71">
        <f t="shared" si="14"/>
        <v>0</v>
      </c>
      <c r="T63" s="71">
        <f t="shared" si="14"/>
        <v>0</v>
      </c>
      <c r="U63" s="71">
        <f t="shared" si="14"/>
        <v>0</v>
      </c>
      <c r="V63" s="71">
        <f t="shared" si="14"/>
        <v>0</v>
      </c>
      <c r="W63" s="71">
        <f t="shared" si="14"/>
        <v>0</v>
      </c>
      <c r="X63" s="71">
        <f t="shared" si="14"/>
        <v>0</v>
      </c>
      <c r="Y63" s="71">
        <f t="shared" si="14"/>
        <v>0</v>
      </c>
      <c r="Z63" s="71">
        <f t="shared" si="14"/>
        <v>0</v>
      </c>
      <c r="AA63" s="71">
        <f t="shared" si="14"/>
        <v>0</v>
      </c>
      <c r="AB63" s="71">
        <f t="shared" si="14"/>
        <v>0</v>
      </c>
      <c r="AC63" s="71">
        <f t="shared" si="14"/>
        <v>0</v>
      </c>
      <c r="AD63" s="71">
        <f t="shared" si="14"/>
        <v>0</v>
      </c>
      <c r="AE63" s="71">
        <f t="shared" si="14"/>
        <v>0</v>
      </c>
      <c r="AF63" s="71">
        <f t="shared" si="14"/>
        <v>0</v>
      </c>
      <c r="AG63" s="71">
        <f t="shared" si="14"/>
        <v>0</v>
      </c>
      <c r="AH63" s="71">
        <f t="shared" si="14"/>
        <v>0</v>
      </c>
      <c r="AI63" s="71">
        <f t="shared" si="14"/>
        <v>0</v>
      </c>
      <c r="AJ63" s="71">
        <f t="shared" si="14"/>
        <v>0</v>
      </c>
      <c r="AK63" s="71">
        <f t="shared" si="14"/>
        <v>0</v>
      </c>
      <c r="AL63" s="71">
        <f t="shared" ref="AL63:BL63" si="15">SUM(AL98:AL101)</f>
        <v>0</v>
      </c>
      <c r="AM63" s="71">
        <f t="shared" si="15"/>
        <v>0</v>
      </c>
      <c r="AN63" s="71">
        <f t="shared" si="15"/>
        <v>0</v>
      </c>
      <c r="AO63" s="71">
        <f t="shared" si="15"/>
        <v>0</v>
      </c>
      <c r="AP63" s="71">
        <f t="shared" si="15"/>
        <v>0</v>
      </c>
      <c r="AQ63" s="71">
        <f t="shared" si="15"/>
        <v>0</v>
      </c>
      <c r="AR63" s="71">
        <f t="shared" si="15"/>
        <v>0</v>
      </c>
      <c r="AS63" s="71">
        <f t="shared" si="15"/>
        <v>0</v>
      </c>
      <c r="AT63" s="71">
        <f t="shared" si="15"/>
        <v>0</v>
      </c>
      <c r="AU63" s="71">
        <f t="shared" si="15"/>
        <v>0</v>
      </c>
      <c r="AV63" s="71">
        <f t="shared" si="15"/>
        <v>0</v>
      </c>
      <c r="AW63" s="71">
        <f t="shared" si="15"/>
        <v>0</v>
      </c>
      <c r="AX63" s="71">
        <f t="shared" si="15"/>
        <v>0</v>
      </c>
      <c r="AY63" s="71">
        <f t="shared" si="15"/>
        <v>0</v>
      </c>
      <c r="AZ63" s="71">
        <f t="shared" si="15"/>
        <v>0</v>
      </c>
      <c r="BA63" s="71">
        <f t="shared" si="15"/>
        <v>0</v>
      </c>
      <c r="BB63" s="71">
        <f t="shared" si="15"/>
        <v>0</v>
      </c>
      <c r="BC63" s="71">
        <f t="shared" si="15"/>
        <v>0</v>
      </c>
      <c r="BD63" s="71">
        <f t="shared" si="15"/>
        <v>0</v>
      </c>
      <c r="BE63" s="71">
        <f t="shared" si="15"/>
        <v>0</v>
      </c>
      <c r="BF63" s="71">
        <f t="shared" si="15"/>
        <v>0</v>
      </c>
      <c r="BG63" s="71">
        <f t="shared" si="15"/>
        <v>0</v>
      </c>
      <c r="BH63" s="71">
        <f t="shared" si="15"/>
        <v>0</v>
      </c>
      <c r="BI63" s="71">
        <f t="shared" si="15"/>
        <v>0</v>
      </c>
      <c r="BJ63" s="71">
        <f t="shared" si="15"/>
        <v>0</v>
      </c>
      <c r="BK63" s="71">
        <f t="shared" si="15"/>
        <v>0</v>
      </c>
      <c r="BL63" s="71">
        <f t="shared" si="15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6">SUM(G102:G105)</f>
        <v>0</v>
      </c>
      <c r="H64" s="71">
        <f t="shared" si="16"/>
        <v>0</v>
      </c>
      <c r="I64" s="71">
        <f t="shared" si="16"/>
        <v>0</v>
      </c>
      <c r="J64" s="71">
        <f t="shared" si="16"/>
        <v>0</v>
      </c>
      <c r="K64" s="71">
        <f t="shared" si="16"/>
        <v>0</v>
      </c>
      <c r="L64" s="71">
        <f t="shared" si="16"/>
        <v>0</v>
      </c>
      <c r="M64" s="71">
        <f t="shared" si="16"/>
        <v>0</v>
      </c>
      <c r="N64" s="71">
        <f t="shared" si="16"/>
        <v>0</v>
      </c>
      <c r="O64" s="71">
        <f t="shared" si="16"/>
        <v>0</v>
      </c>
      <c r="P64" s="71">
        <f t="shared" si="16"/>
        <v>0</v>
      </c>
      <c r="Q64" s="71">
        <f t="shared" si="16"/>
        <v>0</v>
      </c>
      <c r="R64" s="71">
        <f t="shared" si="16"/>
        <v>0</v>
      </c>
      <c r="S64" s="71">
        <f t="shared" si="16"/>
        <v>0</v>
      </c>
      <c r="T64" s="71">
        <f t="shared" si="16"/>
        <v>0</v>
      </c>
      <c r="U64" s="71">
        <f t="shared" si="16"/>
        <v>0</v>
      </c>
      <c r="V64" s="71">
        <f t="shared" si="16"/>
        <v>0</v>
      </c>
      <c r="W64" s="71">
        <f t="shared" si="16"/>
        <v>0</v>
      </c>
      <c r="X64" s="71">
        <f t="shared" si="16"/>
        <v>0</v>
      </c>
      <c r="Y64" s="71">
        <f t="shared" si="16"/>
        <v>0</v>
      </c>
      <c r="Z64" s="71">
        <f t="shared" si="16"/>
        <v>0</v>
      </c>
      <c r="AA64" s="71">
        <f t="shared" si="16"/>
        <v>0</v>
      </c>
      <c r="AB64" s="71">
        <f t="shared" si="16"/>
        <v>0</v>
      </c>
      <c r="AC64" s="71">
        <f t="shared" si="16"/>
        <v>0</v>
      </c>
      <c r="AD64" s="71">
        <f t="shared" si="16"/>
        <v>0</v>
      </c>
      <c r="AE64" s="71">
        <f t="shared" si="16"/>
        <v>0</v>
      </c>
      <c r="AF64" s="71">
        <f t="shared" si="16"/>
        <v>0</v>
      </c>
      <c r="AG64" s="71">
        <f t="shared" si="16"/>
        <v>0</v>
      </c>
      <c r="AH64" s="71">
        <f t="shared" si="16"/>
        <v>0</v>
      </c>
      <c r="AI64" s="71">
        <f t="shared" si="16"/>
        <v>0</v>
      </c>
      <c r="AJ64" s="71">
        <f t="shared" si="16"/>
        <v>0</v>
      </c>
      <c r="AK64" s="71">
        <f t="shared" si="16"/>
        <v>0</v>
      </c>
      <c r="AL64" s="71">
        <f t="shared" si="16"/>
        <v>0</v>
      </c>
      <c r="AM64" s="71">
        <f t="shared" si="16"/>
        <v>0</v>
      </c>
      <c r="AN64" s="71">
        <f t="shared" si="16"/>
        <v>0</v>
      </c>
      <c r="AO64" s="71">
        <f t="shared" si="16"/>
        <v>0</v>
      </c>
      <c r="AP64" s="71">
        <f t="shared" si="16"/>
        <v>0</v>
      </c>
      <c r="AQ64" s="71">
        <f t="shared" si="16"/>
        <v>0</v>
      </c>
      <c r="AR64" s="71">
        <f t="shared" si="16"/>
        <v>0</v>
      </c>
      <c r="AS64" s="71">
        <f t="shared" si="16"/>
        <v>0</v>
      </c>
      <c r="AT64" s="71">
        <f t="shared" si="16"/>
        <v>0</v>
      </c>
      <c r="AU64" s="71">
        <f t="shared" si="16"/>
        <v>0</v>
      </c>
      <c r="AV64" s="71">
        <f t="shared" si="16"/>
        <v>0</v>
      </c>
      <c r="AW64" s="71">
        <f t="shared" si="16"/>
        <v>0</v>
      </c>
      <c r="AX64" s="71">
        <f t="shared" si="16"/>
        <v>0</v>
      </c>
      <c r="AY64" s="71">
        <f t="shared" si="16"/>
        <v>0</v>
      </c>
      <c r="AZ64" s="71">
        <f t="shared" si="16"/>
        <v>0</v>
      </c>
      <c r="BA64" s="71">
        <f t="shared" si="16"/>
        <v>0</v>
      </c>
      <c r="BB64" s="71">
        <f t="shared" si="16"/>
        <v>0</v>
      </c>
      <c r="BC64" s="71">
        <f t="shared" si="16"/>
        <v>0</v>
      </c>
      <c r="BD64" s="71">
        <f t="shared" si="16"/>
        <v>0</v>
      </c>
      <c r="BE64" s="71">
        <f t="shared" si="16"/>
        <v>0</v>
      </c>
      <c r="BF64" s="71">
        <f t="shared" si="16"/>
        <v>0</v>
      </c>
      <c r="BG64" s="71">
        <f t="shared" si="16"/>
        <v>0</v>
      </c>
      <c r="BH64" s="71">
        <f t="shared" si="16"/>
        <v>0</v>
      </c>
      <c r="BI64" s="71">
        <f t="shared" si="16"/>
        <v>0</v>
      </c>
      <c r="BJ64" s="71">
        <f t="shared" si="16"/>
        <v>0</v>
      </c>
      <c r="BK64" s="71">
        <f t="shared" si="16"/>
        <v>0</v>
      </c>
      <c r="BL64" s="71">
        <f t="shared" si="16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7">G65+G66+G67+G68+G69+G70+G71+G73+G74+G75+G76+G81+G82+G83+G100+G102+G103+G104+G105</f>
        <v>0</v>
      </c>
      <c r="H106" s="76">
        <f t="shared" si="17"/>
        <v>0</v>
      </c>
      <c r="I106" s="76">
        <f t="shared" si="17"/>
        <v>0</v>
      </c>
      <c r="J106" s="76">
        <f t="shared" si="17"/>
        <v>0</v>
      </c>
      <c r="K106" s="76">
        <f t="shared" si="17"/>
        <v>0</v>
      </c>
      <c r="L106" s="76">
        <f t="shared" si="17"/>
        <v>0</v>
      </c>
      <c r="M106" s="76">
        <f t="shared" si="17"/>
        <v>0</v>
      </c>
      <c r="N106" s="76">
        <f t="shared" si="17"/>
        <v>0</v>
      </c>
      <c r="O106" s="76">
        <f t="shared" si="17"/>
        <v>0</v>
      </c>
      <c r="P106" s="76">
        <f t="shared" si="17"/>
        <v>0</v>
      </c>
      <c r="Q106" s="76">
        <f t="shared" si="17"/>
        <v>0</v>
      </c>
      <c r="R106" s="76">
        <f t="shared" si="17"/>
        <v>0</v>
      </c>
      <c r="S106" s="76">
        <f t="shared" si="17"/>
        <v>0</v>
      </c>
      <c r="T106" s="76">
        <f t="shared" si="17"/>
        <v>0</v>
      </c>
      <c r="U106" s="76">
        <f t="shared" si="17"/>
        <v>0</v>
      </c>
      <c r="V106" s="76">
        <f t="shared" si="17"/>
        <v>0</v>
      </c>
      <c r="W106" s="76">
        <f t="shared" si="17"/>
        <v>0</v>
      </c>
      <c r="X106" s="76">
        <f t="shared" si="17"/>
        <v>0</v>
      </c>
      <c r="Y106" s="76">
        <f t="shared" si="17"/>
        <v>0</v>
      </c>
      <c r="Z106" s="76">
        <f t="shared" si="17"/>
        <v>0</v>
      </c>
      <c r="AA106" s="76">
        <f t="shared" si="17"/>
        <v>0</v>
      </c>
      <c r="AB106" s="76">
        <f t="shared" si="17"/>
        <v>0</v>
      </c>
      <c r="AC106" s="76">
        <f t="shared" si="17"/>
        <v>0</v>
      </c>
      <c r="AD106" s="76">
        <f t="shared" si="17"/>
        <v>0</v>
      </c>
      <c r="AE106" s="76">
        <f t="shared" si="17"/>
        <v>0</v>
      </c>
      <c r="AF106" s="76">
        <f t="shared" si="17"/>
        <v>0</v>
      </c>
      <c r="AG106" s="76">
        <f t="shared" si="17"/>
        <v>0</v>
      </c>
      <c r="AH106" s="76">
        <f t="shared" si="17"/>
        <v>0</v>
      </c>
      <c r="AI106" s="76">
        <f t="shared" si="17"/>
        <v>0</v>
      </c>
      <c r="AJ106" s="76">
        <f t="shared" si="17"/>
        <v>0</v>
      </c>
      <c r="AK106" s="76">
        <f t="shared" si="17"/>
        <v>0</v>
      </c>
      <c r="AL106" s="76">
        <f t="shared" si="17"/>
        <v>0</v>
      </c>
      <c r="AM106" s="76">
        <f t="shared" si="17"/>
        <v>0</v>
      </c>
      <c r="AN106" s="76">
        <f t="shared" si="17"/>
        <v>0</v>
      </c>
      <c r="AO106" s="76">
        <f t="shared" si="17"/>
        <v>0</v>
      </c>
      <c r="AP106" s="76">
        <f t="shared" si="17"/>
        <v>0</v>
      </c>
      <c r="AQ106" s="76">
        <f t="shared" si="17"/>
        <v>0</v>
      </c>
      <c r="AR106" s="76">
        <f t="shared" si="17"/>
        <v>0</v>
      </c>
      <c r="AS106" s="76">
        <f t="shared" si="17"/>
        <v>0</v>
      </c>
      <c r="AT106" s="76">
        <f t="shared" si="17"/>
        <v>0</v>
      </c>
      <c r="AU106" s="76">
        <f t="shared" si="17"/>
        <v>0</v>
      </c>
      <c r="AV106" s="76">
        <f t="shared" si="17"/>
        <v>0</v>
      </c>
      <c r="AW106" s="76">
        <f t="shared" si="17"/>
        <v>0</v>
      </c>
      <c r="AX106" s="76">
        <f t="shared" si="17"/>
        <v>0</v>
      </c>
      <c r="AY106" s="76">
        <f t="shared" si="17"/>
        <v>0</v>
      </c>
      <c r="AZ106" s="76">
        <f t="shared" si="17"/>
        <v>0</v>
      </c>
      <c r="BA106" s="76">
        <f t="shared" si="17"/>
        <v>0</v>
      </c>
      <c r="BB106" s="76">
        <f t="shared" si="17"/>
        <v>0</v>
      </c>
      <c r="BC106" s="76">
        <f t="shared" si="17"/>
        <v>0</v>
      </c>
      <c r="BD106" s="76">
        <f t="shared" si="17"/>
        <v>0</v>
      </c>
      <c r="BE106" s="76">
        <f t="shared" si="17"/>
        <v>0</v>
      </c>
      <c r="BF106" s="76">
        <f t="shared" si="17"/>
        <v>0</v>
      </c>
      <c r="BG106" s="76">
        <f t="shared" si="17"/>
        <v>0</v>
      </c>
      <c r="BH106" s="76">
        <f t="shared" si="17"/>
        <v>0</v>
      </c>
      <c r="BI106" s="76">
        <f t="shared" si="17"/>
        <v>0</v>
      </c>
      <c r="BJ106" s="76">
        <f t="shared" si="17"/>
        <v>0</v>
      </c>
      <c r="BK106" s="76">
        <f t="shared" si="17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8">G80</f>
        <v>0</v>
      </c>
      <c r="H107" s="76">
        <f t="shared" si="18"/>
        <v>0</v>
      </c>
      <c r="I107" s="76">
        <f t="shared" si="18"/>
        <v>0</v>
      </c>
      <c r="J107" s="76">
        <f t="shared" si="18"/>
        <v>0</v>
      </c>
      <c r="K107" s="76">
        <f t="shared" si="18"/>
        <v>0</v>
      </c>
      <c r="L107" s="76">
        <f t="shared" si="18"/>
        <v>0</v>
      </c>
      <c r="M107" s="76">
        <f t="shared" si="18"/>
        <v>0</v>
      </c>
      <c r="N107" s="76">
        <f t="shared" si="18"/>
        <v>0</v>
      </c>
      <c r="O107" s="76">
        <f t="shared" si="18"/>
        <v>0</v>
      </c>
      <c r="P107" s="76">
        <f t="shared" si="18"/>
        <v>0</v>
      </c>
      <c r="Q107" s="76">
        <f t="shared" si="18"/>
        <v>0</v>
      </c>
      <c r="R107" s="76">
        <f t="shared" si="18"/>
        <v>0</v>
      </c>
      <c r="S107" s="76">
        <f t="shared" si="18"/>
        <v>0</v>
      </c>
      <c r="T107" s="76">
        <f t="shared" si="18"/>
        <v>0</v>
      </c>
      <c r="U107" s="76">
        <f t="shared" si="18"/>
        <v>0</v>
      </c>
      <c r="V107" s="76">
        <f t="shared" si="18"/>
        <v>0</v>
      </c>
      <c r="W107" s="76">
        <f t="shared" si="18"/>
        <v>0</v>
      </c>
      <c r="X107" s="76">
        <f t="shared" si="18"/>
        <v>0</v>
      </c>
      <c r="Y107" s="76">
        <f t="shared" si="18"/>
        <v>0</v>
      </c>
      <c r="Z107" s="76">
        <f t="shared" si="18"/>
        <v>0</v>
      </c>
      <c r="AA107" s="76">
        <f t="shared" si="18"/>
        <v>0</v>
      </c>
      <c r="AB107" s="76">
        <f t="shared" si="18"/>
        <v>0</v>
      </c>
      <c r="AC107" s="76">
        <f t="shared" si="18"/>
        <v>0</v>
      </c>
      <c r="AD107" s="76">
        <f t="shared" si="18"/>
        <v>0</v>
      </c>
      <c r="AE107" s="76">
        <f t="shared" si="18"/>
        <v>0</v>
      </c>
      <c r="AF107" s="76">
        <f t="shared" si="18"/>
        <v>0</v>
      </c>
      <c r="AG107" s="76">
        <f t="shared" si="18"/>
        <v>0</v>
      </c>
      <c r="AH107" s="76">
        <f t="shared" si="18"/>
        <v>0</v>
      </c>
      <c r="AI107" s="76">
        <f t="shared" si="18"/>
        <v>0</v>
      </c>
      <c r="AJ107" s="76">
        <f t="shared" si="18"/>
        <v>0</v>
      </c>
      <c r="AK107" s="76">
        <f t="shared" si="18"/>
        <v>0</v>
      </c>
      <c r="AL107" s="76">
        <f t="shared" si="18"/>
        <v>0</v>
      </c>
      <c r="AM107" s="76">
        <f t="shared" si="18"/>
        <v>0</v>
      </c>
      <c r="AN107" s="76">
        <f t="shared" si="18"/>
        <v>0</v>
      </c>
      <c r="AO107" s="76">
        <f t="shared" si="18"/>
        <v>0</v>
      </c>
      <c r="AP107" s="76">
        <f t="shared" si="18"/>
        <v>0</v>
      </c>
      <c r="AQ107" s="76">
        <f t="shared" si="18"/>
        <v>0</v>
      </c>
      <c r="AR107" s="76">
        <f t="shared" si="18"/>
        <v>0</v>
      </c>
      <c r="AS107" s="76">
        <f t="shared" si="18"/>
        <v>0</v>
      </c>
      <c r="AT107" s="76">
        <f t="shared" si="18"/>
        <v>0</v>
      </c>
      <c r="AU107" s="76">
        <f t="shared" si="18"/>
        <v>0</v>
      </c>
      <c r="AV107" s="76">
        <f t="shared" si="18"/>
        <v>0</v>
      </c>
      <c r="AW107" s="76">
        <f t="shared" si="18"/>
        <v>0</v>
      </c>
      <c r="AX107" s="76">
        <f t="shared" si="18"/>
        <v>0</v>
      </c>
      <c r="AY107" s="76">
        <f t="shared" si="18"/>
        <v>0</v>
      </c>
      <c r="AZ107" s="76">
        <f t="shared" si="18"/>
        <v>0</v>
      </c>
      <c r="BA107" s="76">
        <f t="shared" si="18"/>
        <v>0</v>
      </c>
      <c r="BB107" s="76">
        <f t="shared" si="18"/>
        <v>0</v>
      </c>
      <c r="BC107" s="76">
        <f t="shared" si="18"/>
        <v>0</v>
      </c>
      <c r="BD107" s="76">
        <f t="shared" si="18"/>
        <v>0</v>
      </c>
      <c r="BE107" s="76">
        <f t="shared" si="18"/>
        <v>0</v>
      </c>
      <c r="BF107" s="76">
        <f t="shared" si="18"/>
        <v>0</v>
      </c>
      <c r="BG107" s="76">
        <f t="shared" si="18"/>
        <v>0</v>
      </c>
      <c r="BH107" s="76">
        <f t="shared" si="18"/>
        <v>0</v>
      </c>
      <c r="BI107" s="76">
        <f t="shared" si="18"/>
        <v>0</v>
      </c>
      <c r="BJ107" s="76">
        <f t="shared" si="18"/>
        <v>0</v>
      </c>
      <c r="BK107" s="76">
        <f t="shared" si="18"/>
        <v>0</v>
      </c>
      <c r="BL107" s="76">
        <f t="shared" si="18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9">G85+G86+G87+G88+G89</f>
        <v>0</v>
      </c>
      <c r="H108" s="76">
        <f t="shared" si="19"/>
        <v>0</v>
      </c>
      <c r="I108" s="76">
        <f t="shared" si="19"/>
        <v>0</v>
      </c>
      <c r="J108" s="76">
        <f t="shared" si="19"/>
        <v>0</v>
      </c>
      <c r="K108" s="76">
        <f t="shared" si="19"/>
        <v>0</v>
      </c>
      <c r="L108" s="76">
        <f t="shared" si="19"/>
        <v>0</v>
      </c>
      <c r="M108" s="76">
        <f t="shared" si="19"/>
        <v>0</v>
      </c>
      <c r="N108" s="76">
        <f t="shared" si="19"/>
        <v>0</v>
      </c>
      <c r="O108" s="76">
        <f t="shared" si="19"/>
        <v>0</v>
      </c>
      <c r="P108" s="76">
        <f t="shared" si="19"/>
        <v>0</v>
      </c>
      <c r="Q108" s="76">
        <f t="shared" si="19"/>
        <v>0</v>
      </c>
      <c r="R108" s="76">
        <f t="shared" si="19"/>
        <v>0</v>
      </c>
      <c r="S108" s="76">
        <f t="shared" si="19"/>
        <v>0</v>
      </c>
      <c r="T108" s="76">
        <f t="shared" si="19"/>
        <v>0</v>
      </c>
      <c r="U108" s="76">
        <f t="shared" si="19"/>
        <v>0</v>
      </c>
      <c r="V108" s="76">
        <f t="shared" si="19"/>
        <v>0</v>
      </c>
      <c r="W108" s="76">
        <f t="shared" si="19"/>
        <v>0</v>
      </c>
      <c r="X108" s="76">
        <f t="shared" si="19"/>
        <v>0</v>
      </c>
      <c r="Y108" s="76">
        <f t="shared" si="19"/>
        <v>0</v>
      </c>
      <c r="Z108" s="76">
        <f t="shared" si="19"/>
        <v>0</v>
      </c>
      <c r="AA108" s="76">
        <f t="shared" si="19"/>
        <v>0</v>
      </c>
      <c r="AB108" s="76">
        <f t="shared" si="19"/>
        <v>0</v>
      </c>
      <c r="AC108" s="76">
        <f t="shared" si="19"/>
        <v>0</v>
      </c>
      <c r="AD108" s="76">
        <f t="shared" si="19"/>
        <v>0</v>
      </c>
      <c r="AE108" s="76">
        <f t="shared" si="19"/>
        <v>0</v>
      </c>
      <c r="AF108" s="76">
        <f t="shared" si="19"/>
        <v>0</v>
      </c>
      <c r="AG108" s="76">
        <f t="shared" si="19"/>
        <v>0</v>
      </c>
      <c r="AH108" s="76">
        <f t="shared" si="19"/>
        <v>0</v>
      </c>
      <c r="AI108" s="76">
        <f t="shared" si="19"/>
        <v>0</v>
      </c>
      <c r="AJ108" s="76">
        <f t="shared" si="19"/>
        <v>0</v>
      </c>
      <c r="AK108" s="76">
        <f t="shared" si="19"/>
        <v>0</v>
      </c>
      <c r="AL108" s="76">
        <f t="shared" si="19"/>
        <v>0</v>
      </c>
      <c r="AM108" s="76">
        <f t="shared" si="19"/>
        <v>0</v>
      </c>
      <c r="AN108" s="76">
        <f t="shared" si="19"/>
        <v>0</v>
      </c>
      <c r="AO108" s="76">
        <f t="shared" si="19"/>
        <v>0</v>
      </c>
      <c r="AP108" s="76">
        <f t="shared" si="19"/>
        <v>0</v>
      </c>
      <c r="AQ108" s="76">
        <f t="shared" si="19"/>
        <v>0</v>
      </c>
      <c r="AR108" s="76">
        <f t="shared" si="19"/>
        <v>0</v>
      </c>
      <c r="AS108" s="76">
        <f t="shared" si="19"/>
        <v>0</v>
      </c>
      <c r="AT108" s="76">
        <f t="shared" si="19"/>
        <v>0</v>
      </c>
      <c r="AU108" s="76">
        <f t="shared" si="19"/>
        <v>0</v>
      </c>
      <c r="AV108" s="76">
        <f t="shared" si="19"/>
        <v>0</v>
      </c>
      <c r="AW108" s="76">
        <f t="shared" si="19"/>
        <v>0</v>
      </c>
      <c r="AX108" s="76">
        <f t="shared" si="19"/>
        <v>0</v>
      </c>
      <c r="AY108" s="76">
        <f t="shared" si="19"/>
        <v>0</v>
      </c>
      <c r="AZ108" s="76">
        <f t="shared" si="19"/>
        <v>0</v>
      </c>
      <c r="BA108" s="76">
        <f t="shared" si="19"/>
        <v>0</v>
      </c>
      <c r="BB108" s="76">
        <f t="shared" si="19"/>
        <v>0</v>
      </c>
      <c r="BC108" s="76">
        <f t="shared" si="19"/>
        <v>0</v>
      </c>
      <c r="BD108" s="76">
        <f t="shared" si="19"/>
        <v>0</v>
      </c>
      <c r="BE108" s="76">
        <f t="shared" si="19"/>
        <v>0</v>
      </c>
      <c r="BF108" s="76">
        <f t="shared" si="19"/>
        <v>0</v>
      </c>
      <c r="BG108" s="76">
        <f t="shared" si="19"/>
        <v>0</v>
      </c>
      <c r="BH108" s="76">
        <f t="shared" si="19"/>
        <v>0</v>
      </c>
      <c r="BI108" s="76">
        <f t="shared" si="19"/>
        <v>0</v>
      </c>
      <c r="BJ108" s="76">
        <f t="shared" si="19"/>
        <v>0</v>
      </c>
      <c r="BK108" s="76">
        <f t="shared" si="19"/>
        <v>0</v>
      </c>
      <c r="BL108" s="76">
        <f t="shared" si="19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20">G72+G77+G78+G79+G90+G91+G92+G93+G94+G99</f>
        <v>0</v>
      </c>
      <c r="H109" s="76">
        <f t="shared" si="20"/>
        <v>0</v>
      </c>
      <c r="I109" s="76">
        <f t="shared" si="20"/>
        <v>0</v>
      </c>
      <c r="J109" s="76">
        <f t="shared" si="20"/>
        <v>0</v>
      </c>
      <c r="K109" s="76">
        <f t="shared" si="20"/>
        <v>0</v>
      </c>
      <c r="L109" s="76">
        <f t="shared" si="20"/>
        <v>0</v>
      </c>
      <c r="M109" s="76">
        <f t="shared" si="20"/>
        <v>0</v>
      </c>
      <c r="N109" s="76">
        <f t="shared" si="20"/>
        <v>0</v>
      </c>
      <c r="O109" s="76">
        <f t="shared" si="20"/>
        <v>0</v>
      </c>
      <c r="P109" s="76">
        <f t="shared" si="20"/>
        <v>0</v>
      </c>
      <c r="Q109" s="76">
        <f t="shared" si="20"/>
        <v>0</v>
      </c>
      <c r="R109" s="76">
        <f t="shared" si="20"/>
        <v>0</v>
      </c>
      <c r="S109" s="76">
        <f t="shared" si="20"/>
        <v>0</v>
      </c>
      <c r="T109" s="76">
        <f t="shared" si="20"/>
        <v>0</v>
      </c>
      <c r="U109" s="76">
        <f t="shared" si="20"/>
        <v>0</v>
      </c>
      <c r="V109" s="76">
        <f t="shared" si="20"/>
        <v>0</v>
      </c>
      <c r="W109" s="76">
        <f t="shared" si="20"/>
        <v>0</v>
      </c>
      <c r="X109" s="76">
        <f t="shared" si="20"/>
        <v>0</v>
      </c>
      <c r="Y109" s="76">
        <f t="shared" si="20"/>
        <v>0</v>
      </c>
      <c r="Z109" s="76">
        <f t="shared" si="20"/>
        <v>0</v>
      </c>
      <c r="AA109" s="76">
        <f t="shared" si="20"/>
        <v>0</v>
      </c>
      <c r="AB109" s="76">
        <f t="shared" si="20"/>
        <v>0</v>
      </c>
      <c r="AC109" s="76">
        <f t="shared" si="20"/>
        <v>0</v>
      </c>
      <c r="AD109" s="76">
        <f t="shared" si="20"/>
        <v>0</v>
      </c>
      <c r="AE109" s="76">
        <f t="shared" si="20"/>
        <v>0</v>
      </c>
      <c r="AF109" s="76">
        <f t="shared" si="20"/>
        <v>0</v>
      </c>
      <c r="AG109" s="76">
        <f t="shared" si="20"/>
        <v>0</v>
      </c>
      <c r="AH109" s="76">
        <f t="shared" si="20"/>
        <v>0</v>
      </c>
      <c r="AI109" s="76">
        <f t="shared" si="20"/>
        <v>0</v>
      </c>
      <c r="AJ109" s="76">
        <f t="shared" si="20"/>
        <v>0</v>
      </c>
      <c r="AK109" s="76">
        <f t="shared" si="20"/>
        <v>0</v>
      </c>
      <c r="AL109" s="76">
        <f t="shared" si="20"/>
        <v>0</v>
      </c>
      <c r="AM109" s="76">
        <f t="shared" si="20"/>
        <v>0</v>
      </c>
      <c r="AN109" s="76">
        <f t="shared" si="20"/>
        <v>0</v>
      </c>
      <c r="AO109" s="76">
        <f t="shared" si="20"/>
        <v>0</v>
      </c>
      <c r="AP109" s="76">
        <f t="shared" si="20"/>
        <v>0</v>
      </c>
      <c r="AQ109" s="76">
        <f t="shared" si="20"/>
        <v>0</v>
      </c>
      <c r="AR109" s="76">
        <f t="shared" si="20"/>
        <v>0</v>
      </c>
      <c r="AS109" s="76">
        <f t="shared" si="20"/>
        <v>0</v>
      </c>
      <c r="AT109" s="76">
        <f t="shared" si="20"/>
        <v>0</v>
      </c>
      <c r="AU109" s="76">
        <f t="shared" si="20"/>
        <v>0</v>
      </c>
      <c r="AV109" s="76">
        <f t="shared" si="20"/>
        <v>0</v>
      </c>
      <c r="AW109" s="76">
        <f t="shared" si="20"/>
        <v>0</v>
      </c>
      <c r="AX109" s="76">
        <f t="shared" si="20"/>
        <v>0</v>
      </c>
      <c r="AY109" s="76">
        <f t="shared" si="20"/>
        <v>0</v>
      </c>
      <c r="AZ109" s="76">
        <f t="shared" si="20"/>
        <v>0</v>
      </c>
      <c r="BA109" s="76">
        <f t="shared" si="20"/>
        <v>0</v>
      </c>
      <c r="BB109" s="76">
        <f t="shared" si="20"/>
        <v>0</v>
      </c>
      <c r="BC109" s="76">
        <f t="shared" si="20"/>
        <v>0</v>
      </c>
      <c r="BD109" s="76">
        <f t="shared" si="20"/>
        <v>0</v>
      </c>
      <c r="BE109" s="76">
        <f t="shared" si="20"/>
        <v>0</v>
      </c>
      <c r="BF109" s="76">
        <f t="shared" si="20"/>
        <v>0</v>
      </c>
      <c r="BG109" s="76">
        <f t="shared" si="20"/>
        <v>0</v>
      </c>
      <c r="BH109" s="76">
        <f t="shared" si="20"/>
        <v>0</v>
      </c>
      <c r="BI109" s="76">
        <f t="shared" si="20"/>
        <v>0</v>
      </c>
      <c r="BJ109" s="76">
        <f t="shared" si="20"/>
        <v>0</v>
      </c>
      <c r="BK109" s="76">
        <f t="shared" si="20"/>
        <v>0</v>
      </c>
      <c r="BL109" s="76">
        <f t="shared" si="20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21">G95+G96+G97</f>
        <v>0</v>
      </c>
      <c r="H110" s="76">
        <f t="shared" si="21"/>
        <v>0</v>
      </c>
      <c r="I110" s="76">
        <f t="shared" si="21"/>
        <v>0</v>
      </c>
      <c r="J110" s="76">
        <f t="shared" si="21"/>
        <v>0</v>
      </c>
      <c r="K110" s="76">
        <f t="shared" si="21"/>
        <v>0</v>
      </c>
      <c r="L110" s="76">
        <f t="shared" si="21"/>
        <v>0</v>
      </c>
      <c r="M110" s="76">
        <f t="shared" si="21"/>
        <v>0</v>
      </c>
      <c r="N110" s="76">
        <f t="shared" si="21"/>
        <v>0</v>
      </c>
      <c r="O110" s="76">
        <f t="shared" si="21"/>
        <v>0</v>
      </c>
      <c r="P110" s="76">
        <f t="shared" si="21"/>
        <v>0</v>
      </c>
      <c r="Q110" s="76">
        <f t="shared" si="21"/>
        <v>0</v>
      </c>
      <c r="R110" s="76">
        <f t="shared" si="21"/>
        <v>0</v>
      </c>
      <c r="S110" s="76">
        <f t="shared" si="21"/>
        <v>0</v>
      </c>
      <c r="T110" s="76">
        <f t="shared" si="21"/>
        <v>0</v>
      </c>
      <c r="U110" s="76">
        <f t="shared" si="21"/>
        <v>0</v>
      </c>
      <c r="V110" s="76">
        <f t="shared" si="21"/>
        <v>0</v>
      </c>
      <c r="W110" s="76">
        <f t="shared" si="21"/>
        <v>0</v>
      </c>
      <c r="X110" s="76">
        <f t="shared" si="21"/>
        <v>0</v>
      </c>
      <c r="Y110" s="76">
        <f t="shared" si="21"/>
        <v>0</v>
      </c>
      <c r="Z110" s="76">
        <f t="shared" si="21"/>
        <v>0</v>
      </c>
      <c r="AA110" s="76">
        <f t="shared" si="21"/>
        <v>0</v>
      </c>
      <c r="AB110" s="76">
        <f t="shared" si="21"/>
        <v>0</v>
      </c>
      <c r="AC110" s="76">
        <f t="shared" si="21"/>
        <v>0</v>
      </c>
      <c r="AD110" s="76">
        <f t="shared" si="21"/>
        <v>0</v>
      </c>
      <c r="AE110" s="76">
        <f t="shared" si="21"/>
        <v>0</v>
      </c>
      <c r="AF110" s="76">
        <f t="shared" si="21"/>
        <v>0</v>
      </c>
      <c r="AG110" s="76">
        <f t="shared" si="21"/>
        <v>0</v>
      </c>
      <c r="AH110" s="76">
        <f t="shared" si="21"/>
        <v>0</v>
      </c>
      <c r="AI110" s="76">
        <f t="shared" si="21"/>
        <v>0</v>
      </c>
      <c r="AJ110" s="76">
        <f t="shared" si="21"/>
        <v>0</v>
      </c>
      <c r="AK110" s="76">
        <f t="shared" si="21"/>
        <v>0</v>
      </c>
      <c r="AL110" s="76">
        <f t="shared" si="21"/>
        <v>0</v>
      </c>
      <c r="AM110" s="76">
        <f t="shared" si="21"/>
        <v>0</v>
      </c>
      <c r="AN110" s="76">
        <f t="shared" si="21"/>
        <v>0</v>
      </c>
      <c r="AO110" s="76">
        <f t="shared" si="21"/>
        <v>0</v>
      </c>
      <c r="AP110" s="76">
        <f t="shared" si="21"/>
        <v>0</v>
      </c>
      <c r="AQ110" s="76">
        <f t="shared" si="21"/>
        <v>0</v>
      </c>
      <c r="AR110" s="76">
        <f t="shared" si="21"/>
        <v>0</v>
      </c>
      <c r="AS110" s="76">
        <f t="shared" si="21"/>
        <v>0</v>
      </c>
      <c r="AT110" s="76">
        <f t="shared" si="21"/>
        <v>0</v>
      </c>
      <c r="AU110" s="76">
        <f t="shared" si="21"/>
        <v>0</v>
      </c>
      <c r="AV110" s="76">
        <f t="shared" si="21"/>
        <v>0</v>
      </c>
      <c r="AW110" s="76">
        <f t="shared" si="21"/>
        <v>0</v>
      </c>
      <c r="AX110" s="76">
        <f t="shared" si="21"/>
        <v>0</v>
      </c>
      <c r="AY110" s="76">
        <f t="shared" si="21"/>
        <v>0</v>
      </c>
      <c r="AZ110" s="76">
        <f t="shared" si="21"/>
        <v>0</v>
      </c>
      <c r="BA110" s="76">
        <f t="shared" si="21"/>
        <v>0</v>
      </c>
      <c r="BB110" s="76">
        <f t="shared" si="21"/>
        <v>0</v>
      </c>
      <c r="BC110" s="76">
        <f t="shared" si="21"/>
        <v>0</v>
      </c>
      <c r="BD110" s="76">
        <f t="shared" si="21"/>
        <v>0</v>
      </c>
      <c r="BE110" s="76">
        <f t="shared" si="21"/>
        <v>0</v>
      </c>
      <c r="BF110" s="76">
        <f t="shared" si="21"/>
        <v>0</v>
      </c>
      <c r="BG110" s="76">
        <f t="shared" si="21"/>
        <v>0</v>
      </c>
      <c r="BH110" s="76">
        <f t="shared" si="21"/>
        <v>0</v>
      </c>
      <c r="BI110" s="76">
        <f t="shared" si="21"/>
        <v>0</v>
      </c>
      <c r="BJ110" s="76">
        <f t="shared" si="21"/>
        <v>0</v>
      </c>
      <c r="BK110" s="76">
        <f t="shared" si="21"/>
        <v>0</v>
      </c>
      <c r="BL110" s="76">
        <f t="shared" si="21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22">G98+G101</f>
        <v>0</v>
      </c>
      <c r="H111" s="76">
        <f t="shared" si="22"/>
        <v>0</v>
      </c>
      <c r="I111" s="76">
        <f t="shared" si="22"/>
        <v>0</v>
      </c>
      <c r="J111" s="76">
        <f t="shared" si="22"/>
        <v>0</v>
      </c>
      <c r="K111" s="76">
        <f t="shared" si="22"/>
        <v>0</v>
      </c>
      <c r="L111" s="76">
        <f t="shared" si="22"/>
        <v>0</v>
      </c>
      <c r="M111" s="76">
        <f t="shared" si="22"/>
        <v>0</v>
      </c>
      <c r="N111" s="76">
        <f t="shared" si="22"/>
        <v>0</v>
      </c>
      <c r="O111" s="76">
        <f t="shared" si="22"/>
        <v>0</v>
      </c>
      <c r="P111" s="76">
        <f t="shared" si="22"/>
        <v>0</v>
      </c>
      <c r="Q111" s="76">
        <f t="shared" si="22"/>
        <v>0</v>
      </c>
      <c r="R111" s="76">
        <f t="shared" si="22"/>
        <v>0</v>
      </c>
      <c r="S111" s="76">
        <f t="shared" si="22"/>
        <v>0</v>
      </c>
      <c r="T111" s="76">
        <f t="shared" si="22"/>
        <v>0</v>
      </c>
      <c r="U111" s="76">
        <f t="shared" si="22"/>
        <v>0</v>
      </c>
      <c r="V111" s="76">
        <f t="shared" si="22"/>
        <v>0</v>
      </c>
      <c r="W111" s="76">
        <f t="shared" si="22"/>
        <v>0</v>
      </c>
      <c r="X111" s="76">
        <f t="shared" si="22"/>
        <v>0</v>
      </c>
      <c r="Y111" s="76">
        <f t="shared" si="22"/>
        <v>0</v>
      </c>
      <c r="Z111" s="76">
        <f t="shared" si="22"/>
        <v>0</v>
      </c>
      <c r="AA111" s="76">
        <f t="shared" si="22"/>
        <v>0</v>
      </c>
      <c r="AB111" s="76">
        <f t="shared" si="22"/>
        <v>0</v>
      </c>
      <c r="AC111" s="76">
        <f t="shared" si="22"/>
        <v>0</v>
      </c>
      <c r="AD111" s="76">
        <f t="shared" si="22"/>
        <v>0</v>
      </c>
      <c r="AE111" s="76">
        <f t="shared" si="22"/>
        <v>0</v>
      </c>
      <c r="AF111" s="76">
        <f t="shared" si="22"/>
        <v>0</v>
      </c>
      <c r="AG111" s="76">
        <f t="shared" si="22"/>
        <v>0</v>
      </c>
      <c r="AH111" s="76">
        <f t="shared" si="22"/>
        <v>0</v>
      </c>
      <c r="AI111" s="76">
        <f t="shared" si="22"/>
        <v>0</v>
      </c>
      <c r="AJ111" s="76">
        <f t="shared" si="22"/>
        <v>0</v>
      </c>
      <c r="AK111" s="76">
        <f t="shared" si="22"/>
        <v>0</v>
      </c>
      <c r="AL111" s="76">
        <f t="shared" si="22"/>
        <v>0</v>
      </c>
      <c r="AM111" s="76">
        <f t="shared" si="22"/>
        <v>0</v>
      </c>
      <c r="AN111" s="76">
        <f t="shared" si="22"/>
        <v>0</v>
      </c>
      <c r="AO111" s="76">
        <f t="shared" si="22"/>
        <v>0</v>
      </c>
      <c r="AP111" s="76">
        <f t="shared" si="22"/>
        <v>0</v>
      </c>
      <c r="AQ111" s="76">
        <f t="shared" si="22"/>
        <v>0</v>
      </c>
      <c r="AR111" s="76">
        <f t="shared" si="22"/>
        <v>0</v>
      </c>
      <c r="AS111" s="76">
        <f t="shared" si="22"/>
        <v>0</v>
      </c>
      <c r="AT111" s="76">
        <f t="shared" si="22"/>
        <v>0</v>
      </c>
      <c r="AU111" s="76">
        <f t="shared" si="22"/>
        <v>0</v>
      </c>
      <c r="AV111" s="76">
        <f t="shared" si="22"/>
        <v>0</v>
      </c>
      <c r="AW111" s="76">
        <f t="shared" si="22"/>
        <v>0</v>
      </c>
      <c r="AX111" s="76">
        <f t="shared" si="22"/>
        <v>0</v>
      </c>
      <c r="AY111" s="76">
        <f t="shared" si="22"/>
        <v>0</v>
      </c>
      <c r="AZ111" s="76">
        <f t="shared" si="22"/>
        <v>0</v>
      </c>
      <c r="BA111" s="76">
        <f t="shared" si="22"/>
        <v>0</v>
      </c>
      <c r="BB111" s="76">
        <f t="shared" si="22"/>
        <v>0</v>
      </c>
      <c r="BC111" s="76">
        <f t="shared" si="22"/>
        <v>0</v>
      </c>
      <c r="BD111" s="76">
        <f t="shared" si="22"/>
        <v>0</v>
      </c>
      <c r="BE111" s="76">
        <f t="shared" si="22"/>
        <v>0</v>
      </c>
      <c r="BF111" s="76">
        <f t="shared" si="22"/>
        <v>0</v>
      </c>
      <c r="BG111" s="76">
        <f t="shared" si="22"/>
        <v>0</v>
      </c>
      <c r="BH111" s="76">
        <f t="shared" si="22"/>
        <v>0</v>
      </c>
      <c r="BI111" s="76">
        <f t="shared" si="22"/>
        <v>0</v>
      </c>
      <c r="BJ111" s="76">
        <f t="shared" si="22"/>
        <v>0</v>
      </c>
      <c r="BK111" s="76">
        <f t="shared" si="22"/>
        <v>0</v>
      </c>
      <c r="BL111" s="76">
        <f t="shared" si="22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23">G84</f>
        <v>0</v>
      </c>
      <c r="H112" s="76">
        <f t="shared" si="23"/>
        <v>0</v>
      </c>
      <c r="I112" s="76">
        <f t="shared" si="23"/>
        <v>0</v>
      </c>
      <c r="J112" s="76">
        <f t="shared" si="23"/>
        <v>0</v>
      </c>
      <c r="K112" s="76">
        <f t="shared" si="23"/>
        <v>0</v>
      </c>
      <c r="L112" s="76">
        <f t="shared" si="23"/>
        <v>0</v>
      </c>
      <c r="M112" s="76">
        <f t="shared" si="23"/>
        <v>0</v>
      </c>
      <c r="N112" s="76">
        <f t="shared" si="23"/>
        <v>0</v>
      </c>
      <c r="O112" s="76">
        <f t="shared" si="23"/>
        <v>0</v>
      </c>
      <c r="P112" s="76">
        <f t="shared" si="23"/>
        <v>0</v>
      </c>
      <c r="Q112" s="76">
        <f t="shared" si="23"/>
        <v>0</v>
      </c>
      <c r="R112" s="76">
        <f t="shared" si="23"/>
        <v>0</v>
      </c>
      <c r="S112" s="76">
        <f t="shared" si="23"/>
        <v>0</v>
      </c>
      <c r="T112" s="76">
        <f t="shared" si="23"/>
        <v>0</v>
      </c>
      <c r="U112" s="76">
        <f t="shared" si="23"/>
        <v>0</v>
      </c>
      <c r="V112" s="76">
        <f t="shared" si="23"/>
        <v>0</v>
      </c>
      <c r="W112" s="76">
        <f t="shared" si="23"/>
        <v>0</v>
      </c>
      <c r="X112" s="76">
        <f t="shared" si="23"/>
        <v>0</v>
      </c>
      <c r="Y112" s="76">
        <f t="shared" si="23"/>
        <v>0</v>
      </c>
      <c r="Z112" s="76">
        <f t="shared" si="23"/>
        <v>0</v>
      </c>
      <c r="AA112" s="76">
        <f t="shared" si="23"/>
        <v>0</v>
      </c>
      <c r="AB112" s="76">
        <f t="shared" si="23"/>
        <v>0</v>
      </c>
      <c r="AC112" s="76">
        <f t="shared" si="23"/>
        <v>0</v>
      </c>
      <c r="AD112" s="76">
        <f t="shared" si="23"/>
        <v>0</v>
      </c>
      <c r="AE112" s="76">
        <f t="shared" si="23"/>
        <v>0</v>
      </c>
      <c r="AF112" s="76">
        <f t="shared" si="23"/>
        <v>0</v>
      </c>
      <c r="AG112" s="76">
        <f t="shared" si="23"/>
        <v>0</v>
      </c>
      <c r="AH112" s="76">
        <f t="shared" si="23"/>
        <v>0</v>
      </c>
      <c r="AI112" s="76">
        <f t="shared" si="23"/>
        <v>0</v>
      </c>
      <c r="AJ112" s="76">
        <f t="shared" si="23"/>
        <v>0</v>
      </c>
      <c r="AK112" s="76">
        <f t="shared" si="23"/>
        <v>0</v>
      </c>
      <c r="AL112" s="76">
        <f t="shared" si="23"/>
        <v>0</v>
      </c>
      <c r="AM112" s="76">
        <f t="shared" si="23"/>
        <v>0</v>
      </c>
      <c r="AN112" s="76">
        <f t="shared" si="23"/>
        <v>0</v>
      </c>
      <c r="AO112" s="76">
        <f t="shared" si="23"/>
        <v>0</v>
      </c>
      <c r="AP112" s="76">
        <f t="shared" si="23"/>
        <v>0</v>
      </c>
      <c r="AQ112" s="76">
        <f t="shared" si="23"/>
        <v>0</v>
      </c>
      <c r="AR112" s="76">
        <f t="shared" si="23"/>
        <v>0</v>
      </c>
      <c r="AS112" s="76">
        <f t="shared" si="23"/>
        <v>0</v>
      </c>
      <c r="AT112" s="76">
        <f t="shared" si="23"/>
        <v>0</v>
      </c>
      <c r="AU112" s="76">
        <f t="shared" si="23"/>
        <v>0</v>
      </c>
      <c r="AV112" s="76">
        <f t="shared" si="23"/>
        <v>0</v>
      </c>
      <c r="AW112" s="76">
        <f t="shared" si="23"/>
        <v>0</v>
      </c>
      <c r="AX112" s="76">
        <f t="shared" si="23"/>
        <v>0</v>
      </c>
      <c r="AY112" s="76">
        <f t="shared" si="23"/>
        <v>0</v>
      </c>
      <c r="AZ112" s="76">
        <f t="shared" si="23"/>
        <v>0</v>
      </c>
      <c r="BA112" s="76">
        <f t="shared" si="23"/>
        <v>0</v>
      </c>
      <c r="BB112" s="76">
        <f t="shared" si="23"/>
        <v>0</v>
      </c>
      <c r="BC112" s="76">
        <f t="shared" si="23"/>
        <v>0</v>
      </c>
      <c r="BD112" s="76">
        <f t="shared" si="23"/>
        <v>0</v>
      </c>
      <c r="BE112" s="76">
        <f t="shared" si="23"/>
        <v>0</v>
      </c>
      <c r="BF112" s="76">
        <f t="shared" si="23"/>
        <v>0</v>
      </c>
      <c r="BG112" s="76">
        <f t="shared" si="23"/>
        <v>0</v>
      </c>
      <c r="BH112" s="76">
        <f t="shared" si="23"/>
        <v>0</v>
      </c>
      <c r="BI112" s="76">
        <f t="shared" si="23"/>
        <v>0</v>
      </c>
      <c r="BJ112" s="76">
        <f t="shared" si="23"/>
        <v>0</v>
      </c>
      <c r="BK112" s="76">
        <f t="shared" si="23"/>
        <v>0</v>
      </c>
      <c r="BL112" s="76">
        <f t="shared" si="23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66:E66"/>
    <mergeCell ref="B76:E76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B58:E58"/>
    <mergeCell ref="B62:E62"/>
    <mergeCell ref="B59:E59"/>
    <mergeCell ref="B60:E60"/>
    <mergeCell ref="B61:E61"/>
    <mergeCell ref="B64:E64"/>
    <mergeCell ref="B56:E56"/>
    <mergeCell ref="B57:E57"/>
    <mergeCell ref="B63:E6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AO54:AT54"/>
    <mergeCell ref="BA54:BF54"/>
    <mergeCell ref="BG54:BL54"/>
    <mergeCell ref="B83:E83"/>
    <mergeCell ref="B84:E84"/>
    <mergeCell ref="B95:E95"/>
    <mergeCell ref="B96:E96"/>
    <mergeCell ref="B91:E91"/>
    <mergeCell ref="B92:E92"/>
    <mergeCell ref="B93:E93"/>
    <mergeCell ref="B94:E94"/>
    <mergeCell ref="B65:E65"/>
    <mergeCell ref="B67:E67"/>
    <mergeCell ref="B68:E68"/>
    <mergeCell ref="B69:E69"/>
    <mergeCell ref="B70:E70"/>
    <mergeCell ref="B71:E71"/>
    <mergeCell ref="B80:E80"/>
    <mergeCell ref="B81:E81"/>
    <mergeCell ref="B82:E82"/>
    <mergeCell ref="B77:E77"/>
    <mergeCell ref="B78:E78"/>
    <mergeCell ref="B79:E79"/>
    <mergeCell ref="B72:E72"/>
    <mergeCell ref="B73:E73"/>
    <mergeCell ref="B74:E74"/>
    <mergeCell ref="B75:E75"/>
    <mergeCell ref="B102:E102"/>
    <mergeCell ref="B103:E103"/>
    <mergeCell ref="B85:E85"/>
    <mergeCell ref="B86:E86"/>
    <mergeCell ref="B87:E87"/>
    <mergeCell ref="B88:E88"/>
    <mergeCell ref="B89:E89"/>
    <mergeCell ref="B90:E90"/>
    <mergeCell ref="B97:E97"/>
    <mergeCell ref="B101:E101"/>
    <mergeCell ref="B98:E98"/>
    <mergeCell ref="B99:E99"/>
    <mergeCell ref="B100:E100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104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105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106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BL453"/>
  <sheetViews>
    <sheetView zoomScale="85" zoomScaleNormal="85" workbookViewId="0">
      <selection activeCell="G49" sqref="G49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107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BL453"/>
  <sheetViews>
    <sheetView topLeftCell="A4" zoomScale="85" zoomScaleNormal="85" workbookViewId="0">
      <selection activeCell="K42" sqref="K42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108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5:BL453"/>
  <sheetViews>
    <sheetView zoomScale="85" zoomScaleNormal="85" workbookViewId="0">
      <selection activeCell="BG105" sqref="BG105"/>
    </sheetView>
  </sheetViews>
  <sheetFormatPr baseColWidth="10" defaultRowHeight="15" x14ac:dyDescent="0.25"/>
  <cols>
    <col min="1" max="1" width="5.42578125" customWidth="1"/>
    <col min="11" max="11" width="12.5703125" bestFit="1" customWidth="1"/>
  </cols>
  <sheetData>
    <row r="5" spans="1:13" ht="18" x14ac:dyDescent="0.25">
      <c r="A5" s="1"/>
      <c r="B5" s="102" t="s">
        <v>0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2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7.25" x14ac:dyDescent="0.25">
      <c r="A7" s="1"/>
      <c r="B7" s="1"/>
      <c r="C7" s="3" t="s">
        <v>1</v>
      </c>
      <c r="D7" s="4"/>
      <c r="E7" s="4" t="s">
        <v>2</v>
      </c>
      <c r="F7" s="4"/>
      <c r="G7" s="73" t="s">
        <v>109</v>
      </c>
      <c r="H7" s="4"/>
      <c r="I7" s="4"/>
      <c r="J7" s="4" t="s">
        <v>3</v>
      </c>
      <c r="K7" s="74">
        <v>2022</v>
      </c>
      <c r="L7" s="4"/>
      <c r="M7" s="4"/>
    </row>
    <row r="8" spans="1:13" x14ac:dyDescent="0.25">
      <c r="A8" s="1"/>
      <c r="B8" s="6"/>
      <c r="C8" s="3" t="s">
        <v>4</v>
      </c>
      <c r="D8" s="1"/>
      <c r="E8" s="1"/>
      <c r="F8" s="7" t="str">
        <f>VLOOKUP($J$8,$A$56:$BL$453,[1]Formula!F8)</f>
        <v>CONSOLIDADO</v>
      </c>
      <c r="G8" s="5"/>
      <c r="H8" s="8"/>
      <c r="I8" s="8"/>
      <c r="J8" s="8">
        <v>1</v>
      </c>
      <c r="K8" s="8"/>
      <c r="L8" s="8"/>
      <c r="M8" s="8"/>
    </row>
    <row r="10" spans="1:13" ht="15.75" thickBot="1" x14ac:dyDescent="0.3"/>
    <row r="11" spans="1:13" ht="16.149999999999999" customHeight="1" x14ac:dyDescent="0.25">
      <c r="A11" s="9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1"/>
    </row>
    <row r="12" spans="1:13" ht="16.149999999999999" customHeight="1" x14ac:dyDescent="0.25">
      <c r="A12" s="12" t="s">
        <v>5</v>
      </c>
      <c r="B12" s="13"/>
      <c r="C12" s="13"/>
      <c r="D12" s="103">
        <f>VLOOKUP($J$8,$A$56:$BL$453,[1]Formula!D12)</f>
        <v>152697</v>
      </c>
      <c r="E12" s="103" t="e">
        <f>VLOOKUP($J$8,$A$56:$BL$453,[1]Formula!E12)</f>
        <v>#VALUE!</v>
      </c>
      <c r="F12" s="14"/>
      <c r="G12" s="14"/>
      <c r="H12" s="14"/>
      <c r="I12" s="14"/>
      <c r="J12" s="14"/>
      <c r="K12" s="14"/>
      <c r="L12" s="14"/>
      <c r="M12" s="15"/>
    </row>
    <row r="13" spans="1:13" ht="3" customHeight="1" x14ac:dyDescent="0.25">
      <c r="A13" s="12"/>
      <c r="B13" s="13"/>
      <c r="C13" s="13"/>
      <c r="D13" s="16"/>
      <c r="E13" s="16"/>
      <c r="F13" s="14"/>
      <c r="G13" s="17"/>
      <c r="H13" s="14"/>
      <c r="I13" s="14"/>
      <c r="J13" s="14"/>
      <c r="K13" s="14"/>
      <c r="L13" s="18"/>
      <c r="M13" s="19"/>
    </row>
    <row r="14" spans="1:13" ht="16.149999999999999" customHeight="1" x14ac:dyDescent="0.25">
      <c r="A14" s="12" t="s">
        <v>6</v>
      </c>
      <c r="B14" s="13"/>
      <c r="C14" s="13"/>
      <c r="D14" s="20">
        <f>VLOOKUP($J$8,$A$56:$BL$453,[1]Formula!D14)</f>
        <v>0</v>
      </c>
      <c r="E14" s="21"/>
      <c r="F14" s="14"/>
      <c r="G14" s="17"/>
      <c r="H14" s="14"/>
      <c r="I14" s="14"/>
      <c r="J14" s="14"/>
      <c r="K14" s="14"/>
      <c r="L14" s="18"/>
      <c r="M14" s="19"/>
    </row>
    <row r="15" spans="1:13" ht="3" customHeight="1" x14ac:dyDescent="0.25">
      <c r="A15" s="12"/>
      <c r="B15" s="13"/>
      <c r="C15" s="13"/>
      <c r="D15" s="14"/>
      <c r="E15" s="14"/>
      <c r="F15" s="14"/>
      <c r="G15" s="17"/>
      <c r="H15" s="14"/>
      <c r="I15" s="14"/>
      <c r="J15" s="14"/>
      <c r="K15" s="14"/>
      <c r="L15" s="18"/>
      <c r="M15" s="19"/>
    </row>
    <row r="16" spans="1:13" ht="16.149999999999999" customHeight="1" x14ac:dyDescent="0.25">
      <c r="A16" s="12" t="s">
        <v>7</v>
      </c>
      <c r="B16" s="13"/>
      <c r="C16" s="13"/>
      <c r="D16" s="103">
        <f>VLOOKUP($J$8,$A$56:$BL$453,[1]Formula!D16)</f>
        <v>0</v>
      </c>
      <c r="E16" s="103" t="e">
        <f>VLOOKUP($J$8,$A$56:$BL$453,[1]Formula!E16)</f>
        <v>#VALUE!</v>
      </c>
      <c r="F16" s="14"/>
      <c r="G16" s="22"/>
      <c r="H16" s="22"/>
      <c r="I16" s="22"/>
      <c r="J16" s="22"/>
      <c r="K16" s="22"/>
      <c r="L16" s="22"/>
      <c r="M16" s="23"/>
    </row>
    <row r="17" spans="1:13" ht="16.149999999999999" customHeight="1" x14ac:dyDescent="0.25">
      <c r="A17" s="24"/>
      <c r="B17" s="25"/>
      <c r="C17" s="25"/>
      <c r="D17" s="26"/>
      <c r="E17" s="26"/>
      <c r="F17" s="27" t="s">
        <v>8</v>
      </c>
      <c r="G17" s="27" t="s">
        <v>9</v>
      </c>
      <c r="H17" s="27" t="s">
        <v>10</v>
      </c>
      <c r="I17" s="27" t="s">
        <v>11</v>
      </c>
      <c r="J17" s="27" t="s">
        <v>12</v>
      </c>
      <c r="K17" s="27" t="s">
        <v>13</v>
      </c>
      <c r="L17" s="26"/>
      <c r="M17" s="28"/>
    </row>
    <row r="18" spans="1:13" ht="16.149999999999999" customHeight="1" x14ac:dyDescent="0.25">
      <c r="A18" s="29"/>
      <c r="B18" s="30" t="s">
        <v>14</v>
      </c>
      <c r="C18" s="31"/>
      <c r="D18" s="32"/>
      <c r="E18" s="32"/>
      <c r="F18" s="33"/>
      <c r="G18" s="33"/>
      <c r="H18" s="33"/>
      <c r="I18" s="33"/>
      <c r="J18" s="33"/>
      <c r="K18" s="33"/>
      <c r="L18" s="32"/>
      <c r="M18" s="34"/>
    </row>
    <row r="19" spans="1:13" ht="16.149999999999999" customHeight="1" x14ac:dyDescent="0.25">
      <c r="A19" s="29"/>
      <c r="B19" s="31" t="s">
        <v>15</v>
      </c>
      <c r="C19" s="31"/>
      <c r="D19" s="32"/>
      <c r="E19" s="32"/>
      <c r="F19" s="35">
        <f>VLOOKUP($J$8,$A$56:$BL$453,[1]Formula!F19)</f>
        <v>0</v>
      </c>
      <c r="G19" s="32"/>
      <c r="H19" s="32"/>
      <c r="I19" s="32"/>
      <c r="J19" s="32"/>
      <c r="K19" s="36"/>
      <c r="L19" s="37"/>
      <c r="M19" s="38"/>
    </row>
    <row r="20" spans="1:13" ht="16.149999999999999" customHeight="1" x14ac:dyDescent="0.25">
      <c r="A20" s="29"/>
      <c r="B20" s="31" t="s">
        <v>16</v>
      </c>
      <c r="C20" s="31"/>
      <c r="D20" s="32"/>
      <c r="E20" s="32"/>
      <c r="F20" s="35">
        <f>VLOOKUP($J$8,$A$56:$BL$453,[1]Formula!F20)</f>
        <v>0</v>
      </c>
      <c r="G20" s="32"/>
      <c r="H20" s="32"/>
      <c r="I20" s="32"/>
      <c r="J20" s="32"/>
      <c r="K20" s="36"/>
      <c r="L20" s="37"/>
      <c r="M20" s="38"/>
    </row>
    <row r="21" spans="1:13" ht="3" customHeight="1" thickBot="1" x14ac:dyDescent="0.3">
      <c r="A21" s="29"/>
      <c r="B21" s="31"/>
      <c r="C21" s="31"/>
      <c r="D21" s="32"/>
      <c r="E21" s="32"/>
      <c r="F21" s="32"/>
      <c r="G21" s="32"/>
      <c r="H21" s="32"/>
      <c r="I21" s="32"/>
      <c r="J21" s="32"/>
      <c r="K21" s="32"/>
      <c r="L21" s="32"/>
      <c r="M21" s="34"/>
    </row>
    <row r="22" spans="1:13" ht="16.149999999999999" customHeight="1" thickBot="1" x14ac:dyDescent="0.3">
      <c r="A22" s="29"/>
      <c r="B22" s="30" t="s">
        <v>17</v>
      </c>
      <c r="C22" s="31"/>
      <c r="D22" s="32"/>
      <c r="E22" s="39"/>
      <c r="F22" s="40" t="s">
        <v>18</v>
      </c>
      <c r="G22" s="40" t="s">
        <v>19</v>
      </c>
      <c r="H22" s="40" t="s">
        <v>20</v>
      </c>
      <c r="I22" s="40" t="s">
        <v>21</v>
      </c>
      <c r="J22" s="40" t="s">
        <v>22</v>
      </c>
      <c r="K22" s="40" t="s">
        <v>23</v>
      </c>
      <c r="L22" s="41" t="s">
        <v>24</v>
      </c>
      <c r="M22" s="34"/>
    </row>
    <row r="23" spans="1:13" ht="16.149999999999999" customHeight="1" thickBot="1" x14ac:dyDescent="0.3">
      <c r="A23" s="29"/>
      <c r="B23" s="42" t="s">
        <v>25</v>
      </c>
      <c r="C23" s="42"/>
      <c r="D23" s="32"/>
      <c r="E23" s="43"/>
      <c r="F23" s="44">
        <f>F24+F34</f>
        <v>0</v>
      </c>
      <c r="G23" s="44">
        <f t="shared" ref="G23:L23" si="0">G24+G34</f>
        <v>0</v>
      </c>
      <c r="H23" s="44">
        <f t="shared" si="0"/>
        <v>0</v>
      </c>
      <c r="I23" s="44">
        <f t="shared" si="0"/>
        <v>0</v>
      </c>
      <c r="J23" s="44">
        <f t="shared" si="0"/>
        <v>0</v>
      </c>
      <c r="K23" s="44">
        <f t="shared" si="0"/>
        <v>0</v>
      </c>
      <c r="L23" s="45">
        <f t="shared" si="0"/>
        <v>0</v>
      </c>
      <c r="M23" s="34"/>
    </row>
    <row r="24" spans="1:13" ht="16.149999999999999" customHeight="1" thickBot="1" x14ac:dyDescent="0.3">
      <c r="A24" s="29"/>
      <c r="B24" s="42" t="s">
        <v>26</v>
      </c>
      <c r="C24" s="42"/>
      <c r="D24" s="32"/>
      <c r="E24" s="46"/>
      <c r="F24" s="47">
        <f t="shared" ref="F24:K24" si="1">SUM(F25:F28)</f>
        <v>0</v>
      </c>
      <c r="G24" s="47">
        <f t="shared" si="1"/>
        <v>0</v>
      </c>
      <c r="H24" s="47">
        <f t="shared" si="1"/>
        <v>0</v>
      </c>
      <c r="I24" s="47">
        <f t="shared" si="1"/>
        <v>0</v>
      </c>
      <c r="J24" s="47">
        <f t="shared" si="1"/>
        <v>0</v>
      </c>
      <c r="K24" s="47">
        <f t="shared" si="1"/>
        <v>0</v>
      </c>
      <c r="L24" s="48">
        <f>SUM(F24:K24)</f>
        <v>0</v>
      </c>
      <c r="M24" s="34"/>
    </row>
    <row r="25" spans="1:13" ht="16.149999999999999" customHeight="1" x14ac:dyDescent="0.25">
      <c r="A25" s="29"/>
      <c r="B25" s="31" t="s">
        <v>27</v>
      </c>
      <c r="C25" s="31"/>
      <c r="D25" s="49"/>
      <c r="E25" s="50"/>
      <c r="F25" s="51">
        <f>VLOOKUP($J$8,$A$56:$BL$453,[1]Formula!F25)</f>
        <v>0</v>
      </c>
      <c r="G25" s="51">
        <f>VLOOKUP($J$8,$A$56:$BL$453,[1]Formula!G25)</f>
        <v>0</v>
      </c>
      <c r="H25" s="51">
        <f>VLOOKUP($J$8,$A$56:$BL$453,[1]Formula!H25)</f>
        <v>0</v>
      </c>
      <c r="I25" s="51">
        <f>VLOOKUP($J$8,$A$56:$BL$453,[1]Formula!I25)</f>
        <v>0</v>
      </c>
      <c r="J25" s="51">
        <f>VLOOKUP($J$8,$A$56:$BL$453,[1]Formula!J25)</f>
        <v>0</v>
      </c>
      <c r="K25" s="52">
        <f>VLOOKUP($J$8,$A$56:$BL$453,[1]Formula!K25)</f>
        <v>0</v>
      </c>
      <c r="L25" s="53">
        <f>SUM(F25:K25)</f>
        <v>0</v>
      </c>
      <c r="M25" s="34"/>
    </row>
    <row r="26" spans="1:13" ht="16.149999999999999" customHeight="1" x14ac:dyDescent="0.25">
      <c r="A26" s="29"/>
      <c r="B26" s="31" t="s">
        <v>28</v>
      </c>
      <c r="C26" s="31"/>
      <c r="D26" s="32"/>
      <c r="E26" s="50"/>
      <c r="F26" s="54">
        <f>VLOOKUP($J$8,$A$56:$BL$453,[1]Formula!F26)</f>
        <v>0</v>
      </c>
      <c r="G26" s="54">
        <f>VLOOKUP($J$8,$A$56:$BL$453,[1]Formula!G26)</f>
        <v>0</v>
      </c>
      <c r="H26" s="54">
        <f>VLOOKUP($J$8,$A$56:$BL$453,[1]Formula!H26)</f>
        <v>0</v>
      </c>
      <c r="I26" s="54">
        <f>VLOOKUP($J$8,$A$56:$BL$453,[1]Formula!I26)</f>
        <v>0</v>
      </c>
      <c r="J26" s="54">
        <f>VLOOKUP($J$8,$A$56:$BL$453,[1]Formula!J26)</f>
        <v>0</v>
      </c>
      <c r="K26" s="55">
        <f>VLOOKUP($J$8,$A$56:$BL$453,[1]Formula!K26)</f>
        <v>0</v>
      </c>
      <c r="L26" s="56">
        <f>SUM(F26:K26)</f>
        <v>0</v>
      </c>
      <c r="M26" s="34"/>
    </row>
    <row r="27" spans="1:13" ht="16.149999999999999" customHeight="1" x14ac:dyDescent="0.25">
      <c r="A27" s="29"/>
      <c r="B27" s="31" t="s">
        <v>29</v>
      </c>
      <c r="C27" s="31"/>
      <c r="D27" s="32"/>
      <c r="E27" s="50"/>
      <c r="F27" s="54">
        <f>VLOOKUP($J$8,$A$56:$BL$453,[1]Formula!F27)</f>
        <v>0</v>
      </c>
      <c r="G27" s="54">
        <f>VLOOKUP($J$8,$A$56:$BL$453,[1]Formula!G27)</f>
        <v>0</v>
      </c>
      <c r="H27" s="54">
        <f>VLOOKUP($J$8,$A$56:$BL$453,[1]Formula!H27)</f>
        <v>0</v>
      </c>
      <c r="I27" s="54">
        <f>VLOOKUP($J$8,$A$56:$BL$453,[1]Formula!I27)</f>
        <v>0</v>
      </c>
      <c r="J27" s="54">
        <f>VLOOKUP($J$8,$A$56:$BL$453,[1]Formula!J27)</f>
        <v>0</v>
      </c>
      <c r="K27" s="55">
        <f>VLOOKUP($J$8,$A$56:$BL$453,[1]Formula!K27)</f>
        <v>0</v>
      </c>
      <c r="L27" s="56">
        <f>SUM(F27:K27)</f>
        <v>0</v>
      </c>
      <c r="M27" s="34"/>
    </row>
    <row r="28" spans="1:13" ht="16.149999999999999" customHeight="1" thickBot="1" x14ac:dyDescent="0.3">
      <c r="A28" s="29"/>
      <c r="B28" s="31" t="s">
        <v>30</v>
      </c>
      <c r="C28" s="31"/>
      <c r="D28" s="32"/>
      <c r="E28" s="50"/>
      <c r="F28" s="57">
        <f>VLOOKUP($J$8,$A$56:$BL$453,[1]Formula!F28)</f>
        <v>0</v>
      </c>
      <c r="G28" s="58">
        <f>VLOOKUP($J$8,$A$56:$BL$453,[1]Formula!G28)</f>
        <v>0</v>
      </c>
      <c r="H28" s="58">
        <f>VLOOKUP($J$8,$A$56:$BL$453,[1]Formula!H28)</f>
        <v>0</v>
      </c>
      <c r="I28" s="58">
        <f>VLOOKUP($J$8,$A$56:$BL$453,[1]Formula!I28)</f>
        <v>0</v>
      </c>
      <c r="J28" s="58">
        <f>VLOOKUP($J$8,$A$56:$BL$453,[1]Formula!J28)</f>
        <v>0</v>
      </c>
      <c r="K28" s="58">
        <f>VLOOKUP($J$8,$A$56:$BL$453,[1]Formula!K28)</f>
        <v>0</v>
      </c>
      <c r="L28" s="59">
        <f>SUM(F28:K28)</f>
        <v>0</v>
      </c>
      <c r="M28" s="34"/>
    </row>
    <row r="29" spans="1:13" ht="3" customHeight="1" thickBot="1" x14ac:dyDescent="0.3">
      <c r="A29" s="29"/>
      <c r="B29" s="31"/>
      <c r="C29" s="31"/>
      <c r="D29" s="32"/>
      <c r="E29" s="50"/>
      <c r="F29" s="60"/>
      <c r="G29" s="60"/>
      <c r="H29" s="60"/>
      <c r="I29" s="60"/>
      <c r="J29" s="60"/>
      <c r="K29" s="60"/>
      <c r="L29" s="60"/>
      <c r="M29" s="34"/>
    </row>
    <row r="30" spans="1:13" ht="16.149999999999999" customHeight="1" thickBot="1" x14ac:dyDescent="0.3">
      <c r="A30" s="29"/>
      <c r="B30" s="42" t="s">
        <v>31</v>
      </c>
      <c r="C30" s="42"/>
      <c r="D30" s="32"/>
      <c r="E30" s="46"/>
      <c r="F30" s="47">
        <f>VLOOKUP($J$8,$A$56:$BL$453,[1]Formula!F30)</f>
        <v>0</v>
      </c>
      <c r="G30" s="47">
        <f>VLOOKUP($J$8,$A$56:$BL$453,[1]Formula!G30)</f>
        <v>0</v>
      </c>
      <c r="H30" s="47">
        <f>VLOOKUP($J$8,$A$56:$BL$453,[1]Formula!H30)</f>
        <v>0</v>
      </c>
      <c r="I30" s="47">
        <f>VLOOKUP($J$8,$A$56:$BL$453,[1]Formula!I30)</f>
        <v>0</v>
      </c>
      <c r="J30" s="47">
        <f>VLOOKUP($J$8,$A$56:$BL$453,[1]Formula!J30)</f>
        <v>0</v>
      </c>
      <c r="K30" s="47">
        <f>VLOOKUP($J$8,$A$56:$BL$453,[1]Formula!K30)</f>
        <v>0</v>
      </c>
      <c r="L30" s="47">
        <f>SUM(F30:K30)</f>
        <v>0</v>
      </c>
      <c r="M30" s="34"/>
    </row>
    <row r="31" spans="1:13" ht="3" customHeight="1" thickBot="1" x14ac:dyDescent="0.3">
      <c r="A31" s="29"/>
      <c r="B31" s="31"/>
      <c r="C31" s="31"/>
      <c r="D31" s="32"/>
      <c r="E31" s="50"/>
      <c r="F31" s="60"/>
      <c r="G31" s="60"/>
      <c r="H31" s="60"/>
      <c r="I31" s="60"/>
      <c r="J31" s="60"/>
      <c r="K31" s="60"/>
      <c r="L31" s="60"/>
      <c r="M31" s="34"/>
    </row>
    <row r="32" spans="1:13" ht="16.149999999999999" customHeight="1" thickBot="1" x14ac:dyDescent="0.3">
      <c r="A32" s="29"/>
      <c r="B32" s="42" t="s">
        <v>32</v>
      </c>
      <c r="C32" s="42"/>
      <c r="D32" s="32"/>
      <c r="E32" s="46"/>
      <c r="F32" s="47">
        <f>VLOOKUP($J$8,$A$56:$BL$453,[1]Formula!F32)</f>
        <v>0</v>
      </c>
      <c r="G32" s="47">
        <f>VLOOKUP($J$8,$A$56:$BL$453,[1]Formula!G32)</f>
        <v>0</v>
      </c>
      <c r="H32" s="47">
        <f>VLOOKUP($J$8,$A$56:$BL$453,[1]Formula!H32)</f>
        <v>0</v>
      </c>
      <c r="I32" s="47">
        <f>VLOOKUP($J$8,$A$56:$BL$453,[1]Formula!I32)</f>
        <v>0</v>
      </c>
      <c r="J32" s="47">
        <f>VLOOKUP($J$8,$A$56:$BL$453,[1]Formula!J32)</f>
        <v>0</v>
      </c>
      <c r="K32" s="47">
        <f>VLOOKUP($J$8,$A$56:$BL$453,[1]Formula!K32)</f>
        <v>0</v>
      </c>
      <c r="L32" s="47">
        <f>SUM(F32:K32)</f>
        <v>0</v>
      </c>
      <c r="M32" s="34"/>
    </row>
    <row r="33" spans="1:13" ht="3" customHeight="1" thickBot="1" x14ac:dyDescent="0.3">
      <c r="A33" s="29"/>
      <c r="B33" s="31"/>
      <c r="C33" s="31"/>
      <c r="D33" s="32"/>
      <c r="E33" s="50"/>
      <c r="F33" s="60"/>
      <c r="G33" s="60"/>
      <c r="H33" s="60"/>
      <c r="I33" s="60"/>
      <c r="J33" s="60"/>
      <c r="K33" s="60"/>
      <c r="L33" s="60"/>
      <c r="M33" s="34"/>
    </row>
    <row r="34" spans="1:13" ht="16.149999999999999" customHeight="1" thickBot="1" x14ac:dyDescent="0.3">
      <c r="A34" s="29"/>
      <c r="B34" s="42" t="s">
        <v>33</v>
      </c>
      <c r="C34" s="42"/>
      <c r="D34" s="32"/>
      <c r="E34" s="46"/>
      <c r="F34" s="47">
        <f>VLOOKUP($J$8,$A$56:$BL$453,[1]Formula!F34)</f>
        <v>0</v>
      </c>
      <c r="G34" s="47">
        <f>VLOOKUP($J$8,$A$56:$BL$453,[1]Formula!G34)</f>
        <v>0</v>
      </c>
      <c r="H34" s="47">
        <f>VLOOKUP($J$8,$A$56:$BL$453,[1]Formula!H34)</f>
        <v>0</v>
      </c>
      <c r="I34" s="47">
        <f>VLOOKUP($J$8,$A$56:$BL$453,[1]Formula!I34)</f>
        <v>0</v>
      </c>
      <c r="J34" s="47">
        <f>VLOOKUP($J$8,$A$56:$BL$453,[1]Formula!J34)</f>
        <v>0</v>
      </c>
      <c r="K34" s="47">
        <f>VLOOKUP($J$8,$A$56:$BL$453,[1]Formula!K34)</f>
        <v>0</v>
      </c>
      <c r="L34" s="47">
        <f>SUM(F34:K34)</f>
        <v>0</v>
      </c>
      <c r="M34" s="34"/>
    </row>
    <row r="35" spans="1:13" ht="3" customHeight="1" thickBot="1" x14ac:dyDescent="0.3">
      <c r="A35" s="29"/>
      <c r="B35" s="61"/>
      <c r="C35" s="61"/>
      <c r="D35" s="32"/>
      <c r="E35" s="50"/>
      <c r="F35" s="60"/>
      <c r="G35" s="60"/>
      <c r="H35" s="60"/>
      <c r="I35" s="60"/>
      <c r="J35" s="60"/>
      <c r="K35" s="60"/>
      <c r="L35" s="60"/>
      <c r="M35" s="34"/>
    </row>
    <row r="36" spans="1:13" ht="16.149999999999999" customHeight="1" thickBot="1" x14ac:dyDescent="0.3">
      <c r="A36" s="29"/>
      <c r="B36" s="42" t="s">
        <v>34</v>
      </c>
      <c r="C36" s="42"/>
      <c r="D36" s="32"/>
      <c r="E36" s="46"/>
      <c r="F36" s="47">
        <f>VLOOKUP($J$8,$A$56:$BL$453,[1]Formula!F36)</f>
        <v>0</v>
      </c>
      <c r="G36" s="47">
        <f>VLOOKUP($J$8,$A$56:$BL$453,[1]Formula!G36)</f>
        <v>0</v>
      </c>
      <c r="H36" s="47">
        <f>VLOOKUP($J$8,$A$56:$BL$453,[1]Formula!H36)</f>
        <v>0</v>
      </c>
      <c r="I36" s="47">
        <f>VLOOKUP($J$8,$A$56:$BL$453,[1]Formula!I36)</f>
        <v>0</v>
      </c>
      <c r="J36" s="47">
        <f>VLOOKUP($J$8,$A$56:$BL$453,[1]Formula!J36)</f>
        <v>0</v>
      </c>
      <c r="K36" s="47">
        <f>VLOOKUP($J$8,$A$56:$BL$453,[1]Formula!K36)</f>
        <v>0</v>
      </c>
      <c r="L36" s="47">
        <f>SUM(F36:K36)</f>
        <v>0</v>
      </c>
      <c r="M36" s="34"/>
    </row>
    <row r="37" spans="1:13" ht="3" customHeight="1" thickBot="1" x14ac:dyDescent="0.3">
      <c r="A37" s="29"/>
      <c r="B37" s="61"/>
      <c r="C37" s="61"/>
      <c r="D37" s="32"/>
      <c r="E37" s="50"/>
      <c r="F37" s="60"/>
      <c r="G37" s="60"/>
      <c r="H37" s="60"/>
      <c r="I37" s="60"/>
      <c r="J37" s="60"/>
      <c r="K37" s="60"/>
      <c r="L37" s="60"/>
      <c r="M37" s="34"/>
    </row>
    <row r="38" spans="1:13" ht="16.149999999999999" customHeight="1" thickBot="1" x14ac:dyDescent="0.3">
      <c r="A38" s="29"/>
      <c r="B38" s="42" t="s">
        <v>35</v>
      </c>
      <c r="C38" s="42"/>
      <c r="D38" s="32"/>
      <c r="E38" s="46"/>
      <c r="F38" s="47">
        <f>VLOOKUP($J$8,$A$56:$BL$453,[1]Formula!F38)</f>
        <v>0</v>
      </c>
      <c r="G38" s="47">
        <f>VLOOKUP($J$8,$A$56:$BL$453,[1]Formula!G38)</f>
        <v>0</v>
      </c>
      <c r="H38" s="47">
        <f>VLOOKUP($J$8,$A$56:$BL$453,[1]Formula!H38)</f>
        <v>0</v>
      </c>
      <c r="I38" s="47">
        <f>VLOOKUP($J$8,$A$56:$BL$453,[1]Formula!I38)</f>
        <v>0</v>
      </c>
      <c r="J38" s="47">
        <f>VLOOKUP($J$8,$A$56:$BL$453,[1]Formula!J38)</f>
        <v>0</v>
      </c>
      <c r="K38" s="47">
        <f>VLOOKUP($J$8,$A$56:$BL$453,[1]Formula!K38)</f>
        <v>0</v>
      </c>
      <c r="L38" s="47">
        <f>SUM(F38:K38)</f>
        <v>0</v>
      </c>
      <c r="M38" s="34"/>
    </row>
    <row r="39" spans="1:13" x14ac:dyDescent="0.25">
      <c r="A39" s="62"/>
      <c r="B39" s="61"/>
      <c r="C39" s="61"/>
      <c r="D39" s="32"/>
      <c r="E39" s="50"/>
      <c r="F39" s="60"/>
      <c r="G39" s="60"/>
      <c r="H39" s="60"/>
      <c r="I39" s="60"/>
      <c r="J39" s="60"/>
      <c r="K39" s="60"/>
      <c r="L39" s="60"/>
      <c r="M39" s="34"/>
    </row>
    <row r="40" spans="1:13" x14ac:dyDescent="0.25">
      <c r="A40" s="24"/>
      <c r="B40" s="25"/>
      <c r="C40" s="25"/>
      <c r="D40" s="25"/>
      <c r="E40" s="25"/>
      <c r="F40" s="63"/>
      <c r="G40" s="63"/>
      <c r="H40" s="63"/>
      <c r="I40" s="63"/>
      <c r="J40" s="63"/>
      <c r="K40" s="63"/>
      <c r="L40" s="63"/>
      <c r="M40" s="28"/>
    </row>
    <row r="41" spans="1:13" ht="15.75" thickBot="1" x14ac:dyDescent="0.3">
      <c r="A41" s="64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6"/>
    </row>
    <row r="53" spans="1:64" ht="20.25" customHeight="1" x14ac:dyDescent="0.25">
      <c r="A53" s="104" t="s">
        <v>36</v>
      </c>
      <c r="B53" s="107" t="s">
        <v>37</v>
      </c>
      <c r="C53" s="107"/>
      <c r="D53" s="107"/>
      <c r="E53" s="107"/>
      <c r="F53" s="90" t="s">
        <v>38</v>
      </c>
      <c r="G53" s="90" t="s">
        <v>39</v>
      </c>
      <c r="H53" s="90" t="s">
        <v>39</v>
      </c>
      <c r="I53" s="90" t="s">
        <v>40</v>
      </c>
      <c r="J53" s="90"/>
      <c r="K53" s="108" t="s">
        <v>41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94" t="s">
        <v>42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5" t="s">
        <v>43</v>
      </c>
      <c r="AV53" s="96"/>
      <c r="AW53" s="96"/>
      <c r="AX53" s="96"/>
      <c r="AY53" s="96"/>
      <c r="AZ53" s="97"/>
      <c r="BA53" s="94" t="s">
        <v>44</v>
      </c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</row>
    <row r="54" spans="1:64" x14ac:dyDescent="0.25">
      <c r="A54" s="105"/>
      <c r="B54" s="107"/>
      <c r="C54" s="107"/>
      <c r="D54" s="107"/>
      <c r="E54" s="107"/>
      <c r="F54" s="90"/>
      <c r="G54" s="90"/>
      <c r="H54" s="90"/>
      <c r="I54" s="90" t="s">
        <v>45</v>
      </c>
      <c r="J54" s="90" t="s">
        <v>46</v>
      </c>
      <c r="K54" s="101" t="s">
        <v>47</v>
      </c>
      <c r="L54" s="101"/>
      <c r="M54" s="101"/>
      <c r="N54" s="101"/>
      <c r="O54" s="101"/>
      <c r="P54" s="101"/>
      <c r="Q54" s="101" t="s">
        <v>48</v>
      </c>
      <c r="R54" s="101"/>
      <c r="S54" s="101"/>
      <c r="T54" s="101"/>
      <c r="U54" s="101"/>
      <c r="V54" s="101"/>
      <c r="W54" s="101" t="s">
        <v>49</v>
      </c>
      <c r="X54" s="101"/>
      <c r="Y54" s="101"/>
      <c r="Z54" s="101"/>
      <c r="AA54" s="101"/>
      <c r="AB54" s="101"/>
      <c r="AC54" s="101" t="s">
        <v>50</v>
      </c>
      <c r="AD54" s="101"/>
      <c r="AE54" s="101"/>
      <c r="AF54" s="101"/>
      <c r="AG54" s="101"/>
      <c r="AH54" s="101"/>
      <c r="AI54" s="90" t="s">
        <v>51</v>
      </c>
      <c r="AJ54" s="90"/>
      <c r="AK54" s="90"/>
      <c r="AL54" s="90"/>
      <c r="AM54" s="90"/>
      <c r="AN54" s="90"/>
      <c r="AO54" s="90" t="s">
        <v>52</v>
      </c>
      <c r="AP54" s="90"/>
      <c r="AQ54" s="90"/>
      <c r="AR54" s="90"/>
      <c r="AS54" s="90"/>
      <c r="AT54" s="90"/>
      <c r="AU54" s="98"/>
      <c r="AV54" s="99"/>
      <c r="AW54" s="99"/>
      <c r="AX54" s="99"/>
      <c r="AY54" s="99"/>
      <c r="AZ54" s="100"/>
      <c r="BA54" s="90" t="s">
        <v>53</v>
      </c>
      <c r="BB54" s="90"/>
      <c r="BC54" s="90"/>
      <c r="BD54" s="90"/>
      <c r="BE54" s="90"/>
      <c r="BF54" s="90"/>
      <c r="BG54" s="90" t="s">
        <v>54</v>
      </c>
      <c r="BH54" s="90"/>
      <c r="BI54" s="90"/>
      <c r="BJ54" s="90"/>
      <c r="BK54" s="90"/>
      <c r="BL54" s="90"/>
    </row>
    <row r="55" spans="1:64" ht="24.75" customHeight="1" x14ac:dyDescent="0.25">
      <c r="A55" s="106"/>
      <c r="B55" s="107"/>
      <c r="C55" s="107"/>
      <c r="D55" s="107"/>
      <c r="E55" s="107"/>
      <c r="F55" s="90"/>
      <c r="G55" s="90"/>
      <c r="H55" s="90"/>
      <c r="I55" s="90"/>
      <c r="J55" s="90"/>
      <c r="K55" s="67" t="s">
        <v>18</v>
      </c>
      <c r="L55" s="67" t="s">
        <v>19</v>
      </c>
      <c r="M55" s="67" t="s">
        <v>20</v>
      </c>
      <c r="N55" s="67" t="s">
        <v>21</v>
      </c>
      <c r="O55" s="67" t="s">
        <v>22</v>
      </c>
      <c r="P55" s="67" t="s">
        <v>23</v>
      </c>
      <c r="Q55" s="67" t="s">
        <v>18</v>
      </c>
      <c r="R55" s="67" t="s">
        <v>19</v>
      </c>
      <c r="S55" s="67" t="s">
        <v>20</v>
      </c>
      <c r="T55" s="67" t="s">
        <v>21</v>
      </c>
      <c r="U55" s="67" t="s">
        <v>22</v>
      </c>
      <c r="V55" s="67" t="s">
        <v>23</v>
      </c>
      <c r="W55" s="67" t="s">
        <v>18</v>
      </c>
      <c r="X55" s="67" t="s">
        <v>19</v>
      </c>
      <c r="Y55" s="67" t="s">
        <v>20</v>
      </c>
      <c r="Z55" s="67" t="s">
        <v>21</v>
      </c>
      <c r="AA55" s="67" t="s">
        <v>22</v>
      </c>
      <c r="AB55" s="67" t="s">
        <v>23</v>
      </c>
      <c r="AC55" s="67" t="s">
        <v>18</v>
      </c>
      <c r="AD55" s="67" t="s">
        <v>19</v>
      </c>
      <c r="AE55" s="67" t="s">
        <v>20</v>
      </c>
      <c r="AF55" s="67" t="s">
        <v>21</v>
      </c>
      <c r="AG55" s="67" t="s">
        <v>22</v>
      </c>
      <c r="AH55" s="67" t="s">
        <v>23</v>
      </c>
      <c r="AI55" s="67" t="s">
        <v>18</v>
      </c>
      <c r="AJ55" s="67" t="s">
        <v>19</v>
      </c>
      <c r="AK55" s="67" t="s">
        <v>20</v>
      </c>
      <c r="AL55" s="67" t="s">
        <v>21</v>
      </c>
      <c r="AM55" s="67" t="s">
        <v>22</v>
      </c>
      <c r="AN55" s="67" t="s">
        <v>23</v>
      </c>
      <c r="AO55" s="67" t="s">
        <v>18</v>
      </c>
      <c r="AP55" s="67" t="s">
        <v>19</v>
      </c>
      <c r="AQ55" s="67" t="s">
        <v>20</v>
      </c>
      <c r="AR55" s="67" t="s">
        <v>21</v>
      </c>
      <c r="AS55" s="67" t="s">
        <v>22</v>
      </c>
      <c r="AT55" s="67" t="s">
        <v>23</v>
      </c>
      <c r="AU55" s="67" t="s">
        <v>18</v>
      </c>
      <c r="AV55" s="67" t="s">
        <v>19</v>
      </c>
      <c r="AW55" s="67" t="s">
        <v>20</v>
      </c>
      <c r="AX55" s="67" t="s">
        <v>21</v>
      </c>
      <c r="AY55" s="67" t="s">
        <v>22</v>
      </c>
      <c r="AZ55" s="67" t="s">
        <v>23</v>
      </c>
      <c r="BA55" s="67" t="s">
        <v>18</v>
      </c>
      <c r="BB55" s="67" t="s">
        <v>19</v>
      </c>
      <c r="BC55" s="67" t="s">
        <v>20</v>
      </c>
      <c r="BD55" s="67" t="s">
        <v>21</v>
      </c>
      <c r="BE55" s="67" t="s">
        <v>22</v>
      </c>
      <c r="BF55" s="67" t="s">
        <v>23</v>
      </c>
      <c r="BG55" s="67" t="s">
        <v>18</v>
      </c>
      <c r="BH55" s="67" t="s">
        <v>19</v>
      </c>
      <c r="BI55" s="67" t="s">
        <v>20</v>
      </c>
      <c r="BJ55" s="67" t="s">
        <v>21</v>
      </c>
      <c r="BK55" s="67" t="s">
        <v>22</v>
      </c>
      <c r="BL55" s="67" t="s">
        <v>23</v>
      </c>
    </row>
    <row r="56" spans="1:64" x14ac:dyDescent="0.25">
      <c r="A56" s="68">
        <v>1</v>
      </c>
      <c r="B56" s="91" t="s">
        <v>55</v>
      </c>
      <c r="C56" s="92"/>
      <c r="D56" s="92"/>
      <c r="E56" s="93"/>
      <c r="F56" s="69">
        <v>152697</v>
      </c>
      <c r="G56" s="69">
        <f>SUM(G57:G66)</f>
        <v>0</v>
      </c>
      <c r="H56" s="69">
        <f t="shared" ref="H56:BL56" si="2">SUM(H57:H66)</f>
        <v>0</v>
      </c>
      <c r="I56" s="69">
        <f t="shared" si="2"/>
        <v>0</v>
      </c>
      <c r="J56" s="69">
        <f t="shared" si="2"/>
        <v>0</v>
      </c>
      <c r="K56" s="69">
        <f t="shared" si="2"/>
        <v>0</v>
      </c>
      <c r="L56" s="69">
        <f t="shared" si="2"/>
        <v>0</v>
      </c>
      <c r="M56" s="69">
        <f t="shared" si="2"/>
        <v>0</v>
      </c>
      <c r="N56" s="69">
        <f t="shared" si="2"/>
        <v>0</v>
      </c>
      <c r="O56" s="69">
        <f t="shared" si="2"/>
        <v>0</v>
      </c>
      <c r="P56" s="69">
        <f t="shared" si="2"/>
        <v>0</v>
      </c>
      <c r="Q56" s="69">
        <f t="shared" si="2"/>
        <v>0</v>
      </c>
      <c r="R56" s="69">
        <f t="shared" si="2"/>
        <v>0</v>
      </c>
      <c r="S56" s="69">
        <f t="shared" si="2"/>
        <v>0</v>
      </c>
      <c r="T56" s="69">
        <f t="shared" si="2"/>
        <v>0</v>
      </c>
      <c r="U56" s="69">
        <f t="shared" si="2"/>
        <v>0</v>
      </c>
      <c r="V56" s="69">
        <f t="shared" si="2"/>
        <v>0</v>
      </c>
      <c r="W56" s="69">
        <f t="shared" si="2"/>
        <v>0</v>
      </c>
      <c r="X56" s="69">
        <f t="shared" si="2"/>
        <v>0</v>
      </c>
      <c r="Y56" s="69">
        <f t="shared" si="2"/>
        <v>0</v>
      </c>
      <c r="Z56" s="69">
        <f t="shared" si="2"/>
        <v>0</v>
      </c>
      <c r="AA56" s="69">
        <f t="shared" si="2"/>
        <v>0</v>
      </c>
      <c r="AB56" s="69">
        <f t="shared" si="2"/>
        <v>0</v>
      </c>
      <c r="AC56" s="69">
        <f t="shared" si="2"/>
        <v>0</v>
      </c>
      <c r="AD56" s="69">
        <f t="shared" si="2"/>
        <v>0</v>
      </c>
      <c r="AE56" s="69">
        <f t="shared" si="2"/>
        <v>0</v>
      </c>
      <c r="AF56" s="69">
        <f t="shared" si="2"/>
        <v>0</v>
      </c>
      <c r="AG56" s="69">
        <f t="shared" si="2"/>
        <v>0</v>
      </c>
      <c r="AH56" s="69">
        <f t="shared" si="2"/>
        <v>0</v>
      </c>
      <c r="AI56" s="69">
        <f t="shared" si="2"/>
        <v>0</v>
      </c>
      <c r="AJ56" s="69">
        <f t="shared" si="2"/>
        <v>0</v>
      </c>
      <c r="AK56" s="69">
        <f t="shared" si="2"/>
        <v>0</v>
      </c>
      <c r="AL56" s="69">
        <f t="shared" si="2"/>
        <v>0</v>
      </c>
      <c r="AM56" s="69">
        <f t="shared" si="2"/>
        <v>0</v>
      </c>
      <c r="AN56" s="69">
        <f t="shared" si="2"/>
        <v>0</v>
      </c>
      <c r="AO56" s="69">
        <f t="shared" si="2"/>
        <v>0</v>
      </c>
      <c r="AP56" s="69">
        <f t="shared" si="2"/>
        <v>0</v>
      </c>
      <c r="AQ56" s="69">
        <f t="shared" si="2"/>
        <v>0</v>
      </c>
      <c r="AR56" s="69">
        <f t="shared" si="2"/>
        <v>0</v>
      </c>
      <c r="AS56" s="69">
        <f t="shared" si="2"/>
        <v>0</v>
      </c>
      <c r="AT56" s="69">
        <f t="shared" si="2"/>
        <v>0</v>
      </c>
      <c r="AU56" s="69">
        <f t="shared" si="2"/>
        <v>0</v>
      </c>
      <c r="AV56" s="69">
        <f t="shared" si="2"/>
        <v>0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0</v>
      </c>
      <c r="BH56" s="69">
        <f t="shared" si="2"/>
        <v>0</v>
      </c>
      <c r="BI56" s="69">
        <f t="shared" si="2"/>
        <v>0</v>
      </c>
      <c r="BJ56" s="69">
        <f t="shared" si="2"/>
        <v>0</v>
      </c>
      <c r="BK56" s="69">
        <f t="shared" si="2"/>
        <v>0</v>
      </c>
      <c r="BL56" s="69">
        <f t="shared" si="2"/>
        <v>0</v>
      </c>
    </row>
    <row r="57" spans="1:64" x14ac:dyDescent="0.25">
      <c r="A57" s="70">
        <v>2</v>
      </c>
      <c r="B57" s="87" t="s">
        <v>56</v>
      </c>
      <c r="C57" s="88"/>
      <c r="D57" s="88"/>
      <c r="E57" s="89"/>
      <c r="F57" s="71">
        <v>29826</v>
      </c>
      <c r="G57" s="71">
        <f>SUM(G67:G76)</f>
        <v>0</v>
      </c>
      <c r="H57" s="71">
        <f t="shared" ref="H57:BK57" si="3">SUM(H67:H76)</f>
        <v>0</v>
      </c>
      <c r="I57" s="71">
        <f t="shared" si="3"/>
        <v>0</v>
      </c>
      <c r="J57" s="71">
        <f t="shared" si="3"/>
        <v>0</v>
      </c>
      <c r="K57" s="71">
        <f t="shared" si="3"/>
        <v>0</v>
      </c>
      <c r="L57" s="71">
        <f t="shared" si="3"/>
        <v>0</v>
      </c>
      <c r="M57" s="71">
        <f t="shared" si="3"/>
        <v>0</v>
      </c>
      <c r="N57" s="71">
        <f t="shared" si="3"/>
        <v>0</v>
      </c>
      <c r="O57" s="71">
        <f t="shared" si="3"/>
        <v>0</v>
      </c>
      <c r="P57" s="71">
        <f t="shared" si="3"/>
        <v>0</v>
      </c>
      <c r="Q57" s="71">
        <f t="shared" si="3"/>
        <v>0</v>
      </c>
      <c r="R57" s="71">
        <f t="shared" si="3"/>
        <v>0</v>
      </c>
      <c r="S57" s="71">
        <f t="shared" si="3"/>
        <v>0</v>
      </c>
      <c r="T57" s="71">
        <f t="shared" si="3"/>
        <v>0</v>
      </c>
      <c r="U57" s="71">
        <f t="shared" si="3"/>
        <v>0</v>
      </c>
      <c r="V57" s="71">
        <f t="shared" si="3"/>
        <v>0</v>
      </c>
      <c r="W57" s="71">
        <f t="shared" si="3"/>
        <v>0</v>
      </c>
      <c r="X57" s="71">
        <f t="shared" si="3"/>
        <v>0</v>
      </c>
      <c r="Y57" s="71">
        <f t="shared" si="3"/>
        <v>0</v>
      </c>
      <c r="Z57" s="71">
        <f t="shared" si="3"/>
        <v>0</v>
      </c>
      <c r="AA57" s="71">
        <f t="shared" si="3"/>
        <v>0</v>
      </c>
      <c r="AB57" s="71">
        <f t="shared" si="3"/>
        <v>0</v>
      </c>
      <c r="AC57" s="71">
        <f t="shared" si="3"/>
        <v>0</v>
      </c>
      <c r="AD57" s="71">
        <f t="shared" si="3"/>
        <v>0</v>
      </c>
      <c r="AE57" s="71">
        <f t="shared" si="3"/>
        <v>0</v>
      </c>
      <c r="AF57" s="71">
        <f t="shared" si="3"/>
        <v>0</v>
      </c>
      <c r="AG57" s="71">
        <f t="shared" si="3"/>
        <v>0</v>
      </c>
      <c r="AH57" s="71">
        <f t="shared" si="3"/>
        <v>0</v>
      </c>
      <c r="AI57" s="71">
        <f t="shared" si="3"/>
        <v>0</v>
      </c>
      <c r="AJ57" s="71">
        <f t="shared" si="3"/>
        <v>0</v>
      </c>
      <c r="AK57" s="71">
        <f t="shared" si="3"/>
        <v>0</v>
      </c>
      <c r="AL57" s="71">
        <f t="shared" si="3"/>
        <v>0</v>
      </c>
      <c r="AM57" s="71">
        <f t="shared" si="3"/>
        <v>0</v>
      </c>
      <c r="AN57" s="71">
        <f t="shared" si="3"/>
        <v>0</v>
      </c>
      <c r="AO57" s="71">
        <f t="shared" si="3"/>
        <v>0</v>
      </c>
      <c r="AP57" s="71">
        <f t="shared" si="3"/>
        <v>0</v>
      </c>
      <c r="AQ57" s="71">
        <f t="shared" si="3"/>
        <v>0</v>
      </c>
      <c r="AR57" s="71">
        <f t="shared" si="3"/>
        <v>0</v>
      </c>
      <c r="AS57" s="71">
        <f t="shared" si="3"/>
        <v>0</v>
      </c>
      <c r="AT57" s="71">
        <f t="shared" si="3"/>
        <v>0</v>
      </c>
      <c r="AU57" s="71">
        <f t="shared" si="3"/>
        <v>0</v>
      </c>
      <c r="AV57" s="71">
        <f t="shared" si="3"/>
        <v>0</v>
      </c>
      <c r="AW57" s="71">
        <f t="shared" si="3"/>
        <v>0</v>
      </c>
      <c r="AX57" s="71">
        <f t="shared" si="3"/>
        <v>0</v>
      </c>
      <c r="AY57" s="71">
        <f t="shared" si="3"/>
        <v>0</v>
      </c>
      <c r="AZ57" s="71">
        <f t="shared" si="3"/>
        <v>0</v>
      </c>
      <c r="BA57" s="71">
        <f t="shared" si="3"/>
        <v>0</v>
      </c>
      <c r="BB57" s="71">
        <f t="shared" si="3"/>
        <v>0</v>
      </c>
      <c r="BC57" s="71">
        <f t="shared" si="3"/>
        <v>0</v>
      </c>
      <c r="BD57" s="71">
        <f t="shared" si="3"/>
        <v>0</v>
      </c>
      <c r="BE57" s="71">
        <f t="shared" si="3"/>
        <v>0</v>
      </c>
      <c r="BF57" s="71">
        <f t="shared" si="3"/>
        <v>0</v>
      </c>
      <c r="BG57" s="71">
        <f t="shared" si="3"/>
        <v>0</v>
      </c>
      <c r="BH57" s="71">
        <f t="shared" si="3"/>
        <v>0</v>
      </c>
      <c r="BI57" s="71">
        <f t="shared" si="3"/>
        <v>0</v>
      </c>
      <c r="BJ57" s="71">
        <f t="shared" si="3"/>
        <v>0</v>
      </c>
      <c r="BK57" s="71">
        <f t="shared" si="3"/>
        <v>0</v>
      </c>
      <c r="BL57" s="71">
        <f>SUM(BL67:BL76)</f>
        <v>0</v>
      </c>
    </row>
    <row r="58" spans="1:64" x14ac:dyDescent="0.25">
      <c r="A58" s="70">
        <v>4</v>
      </c>
      <c r="B58" s="87" t="s">
        <v>58</v>
      </c>
      <c r="C58" s="88"/>
      <c r="D58" s="88"/>
      <c r="E58" s="89"/>
      <c r="F58" s="71">
        <f t="shared" ref="F58:BL58" si="4">SUM(F77:F79)</f>
        <v>0</v>
      </c>
      <c r="G58" s="71">
        <f t="shared" si="4"/>
        <v>0</v>
      </c>
      <c r="H58" s="71">
        <f t="shared" si="4"/>
        <v>0</v>
      </c>
      <c r="I58" s="71">
        <f t="shared" si="4"/>
        <v>0</v>
      </c>
      <c r="J58" s="71">
        <f t="shared" si="4"/>
        <v>0</v>
      </c>
      <c r="K58" s="71">
        <f t="shared" si="4"/>
        <v>0</v>
      </c>
      <c r="L58" s="71">
        <f t="shared" si="4"/>
        <v>0</v>
      </c>
      <c r="M58" s="71">
        <f t="shared" si="4"/>
        <v>0</v>
      </c>
      <c r="N58" s="71">
        <f t="shared" si="4"/>
        <v>0</v>
      </c>
      <c r="O58" s="71">
        <f t="shared" si="4"/>
        <v>0</v>
      </c>
      <c r="P58" s="71">
        <f t="shared" si="4"/>
        <v>0</v>
      </c>
      <c r="Q58" s="71">
        <f t="shared" si="4"/>
        <v>0</v>
      </c>
      <c r="R58" s="71">
        <f t="shared" si="4"/>
        <v>0</v>
      </c>
      <c r="S58" s="71">
        <f t="shared" si="4"/>
        <v>0</v>
      </c>
      <c r="T58" s="71">
        <f t="shared" si="4"/>
        <v>0</v>
      </c>
      <c r="U58" s="71">
        <f t="shared" si="4"/>
        <v>0</v>
      </c>
      <c r="V58" s="71">
        <f t="shared" si="4"/>
        <v>0</v>
      </c>
      <c r="W58" s="71">
        <f t="shared" si="4"/>
        <v>0</v>
      </c>
      <c r="X58" s="71">
        <f t="shared" si="4"/>
        <v>0</v>
      </c>
      <c r="Y58" s="71">
        <f t="shared" si="4"/>
        <v>0</v>
      </c>
      <c r="Z58" s="71">
        <f t="shared" si="4"/>
        <v>0</v>
      </c>
      <c r="AA58" s="71">
        <f t="shared" si="4"/>
        <v>0</v>
      </c>
      <c r="AB58" s="71">
        <f t="shared" si="4"/>
        <v>0</v>
      </c>
      <c r="AC58" s="71">
        <f t="shared" si="4"/>
        <v>0</v>
      </c>
      <c r="AD58" s="71">
        <f t="shared" si="4"/>
        <v>0</v>
      </c>
      <c r="AE58" s="71">
        <f t="shared" si="4"/>
        <v>0</v>
      </c>
      <c r="AF58" s="71">
        <f t="shared" si="4"/>
        <v>0</v>
      </c>
      <c r="AG58" s="71">
        <f t="shared" si="4"/>
        <v>0</v>
      </c>
      <c r="AH58" s="71">
        <f t="shared" si="4"/>
        <v>0</v>
      </c>
      <c r="AI58" s="71">
        <f t="shared" si="4"/>
        <v>0</v>
      </c>
      <c r="AJ58" s="71">
        <f t="shared" si="4"/>
        <v>0</v>
      </c>
      <c r="AK58" s="71">
        <f t="shared" si="4"/>
        <v>0</v>
      </c>
      <c r="AL58" s="71">
        <f t="shared" si="4"/>
        <v>0</v>
      </c>
      <c r="AM58" s="71">
        <f t="shared" si="4"/>
        <v>0</v>
      </c>
      <c r="AN58" s="71">
        <f t="shared" si="4"/>
        <v>0</v>
      </c>
      <c r="AO58" s="71">
        <f t="shared" si="4"/>
        <v>0</v>
      </c>
      <c r="AP58" s="71">
        <f t="shared" si="4"/>
        <v>0</v>
      </c>
      <c r="AQ58" s="71">
        <f t="shared" si="4"/>
        <v>0</v>
      </c>
      <c r="AR58" s="71">
        <f t="shared" si="4"/>
        <v>0</v>
      </c>
      <c r="AS58" s="71">
        <f t="shared" si="4"/>
        <v>0</v>
      </c>
      <c r="AT58" s="71">
        <f t="shared" si="4"/>
        <v>0</v>
      </c>
      <c r="AU58" s="71">
        <f t="shared" si="4"/>
        <v>0</v>
      </c>
      <c r="AV58" s="71">
        <f t="shared" si="4"/>
        <v>0</v>
      </c>
      <c r="AW58" s="71">
        <f t="shared" si="4"/>
        <v>0</v>
      </c>
      <c r="AX58" s="71">
        <f t="shared" si="4"/>
        <v>0</v>
      </c>
      <c r="AY58" s="71">
        <f t="shared" si="4"/>
        <v>0</v>
      </c>
      <c r="AZ58" s="71">
        <f t="shared" si="4"/>
        <v>0</v>
      </c>
      <c r="BA58" s="71">
        <f t="shared" si="4"/>
        <v>0</v>
      </c>
      <c r="BB58" s="71">
        <f t="shared" si="4"/>
        <v>0</v>
      </c>
      <c r="BC58" s="71">
        <f t="shared" si="4"/>
        <v>0</v>
      </c>
      <c r="BD58" s="71">
        <f t="shared" si="4"/>
        <v>0</v>
      </c>
      <c r="BE58" s="71">
        <f t="shared" si="4"/>
        <v>0</v>
      </c>
      <c r="BF58" s="71">
        <f t="shared" si="4"/>
        <v>0</v>
      </c>
      <c r="BG58" s="71">
        <f t="shared" si="4"/>
        <v>0</v>
      </c>
      <c r="BH58" s="71">
        <f t="shared" si="4"/>
        <v>0</v>
      </c>
      <c r="BI58" s="71">
        <f t="shared" si="4"/>
        <v>0</v>
      </c>
      <c r="BJ58" s="71">
        <f t="shared" si="4"/>
        <v>0</v>
      </c>
      <c r="BK58" s="71">
        <f t="shared" si="4"/>
        <v>0</v>
      </c>
      <c r="BL58" s="71">
        <f t="shared" si="4"/>
        <v>0</v>
      </c>
    </row>
    <row r="59" spans="1:64" x14ac:dyDescent="0.25">
      <c r="A59" s="70">
        <v>6</v>
      </c>
      <c r="B59" s="87" t="s">
        <v>60</v>
      </c>
      <c r="C59" s="88"/>
      <c r="D59" s="88"/>
      <c r="E59" s="89"/>
      <c r="F59" s="71">
        <f t="shared" ref="F59:BL59" si="5">SUM(F80:F83)</f>
        <v>0</v>
      </c>
      <c r="G59" s="71">
        <f t="shared" si="5"/>
        <v>0</v>
      </c>
      <c r="H59" s="71">
        <f t="shared" si="5"/>
        <v>0</v>
      </c>
      <c r="I59" s="71">
        <f t="shared" si="5"/>
        <v>0</v>
      </c>
      <c r="J59" s="71">
        <f t="shared" si="5"/>
        <v>0</v>
      </c>
      <c r="K59" s="71">
        <f t="shared" si="5"/>
        <v>0</v>
      </c>
      <c r="L59" s="71">
        <f t="shared" si="5"/>
        <v>0</v>
      </c>
      <c r="M59" s="71">
        <f t="shared" si="5"/>
        <v>0</v>
      </c>
      <c r="N59" s="71">
        <f t="shared" si="5"/>
        <v>0</v>
      </c>
      <c r="O59" s="71">
        <f t="shared" si="5"/>
        <v>0</v>
      </c>
      <c r="P59" s="71">
        <f t="shared" si="5"/>
        <v>0</v>
      </c>
      <c r="Q59" s="71">
        <f t="shared" si="5"/>
        <v>0</v>
      </c>
      <c r="R59" s="71">
        <f t="shared" si="5"/>
        <v>0</v>
      </c>
      <c r="S59" s="71">
        <f t="shared" si="5"/>
        <v>0</v>
      </c>
      <c r="T59" s="71">
        <f t="shared" si="5"/>
        <v>0</v>
      </c>
      <c r="U59" s="71">
        <f t="shared" si="5"/>
        <v>0</v>
      </c>
      <c r="V59" s="71">
        <f t="shared" si="5"/>
        <v>0</v>
      </c>
      <c r="W59" s="71">
        <f t="shared" si="5"/>
        <v>0</v>
      </c>
      <c r="X59" s="71">
        <f t="shared" si="5"/>
        <v>0</v>
      </c>
      <c r="Y59" s="71">
        <f t="shared" si="5"/>
        <v>0</v>
      </c>
      <c r="Z59" s="71">
        <f t="shared" si="5"/>
        <v>0</v>
      </c>
      <c r="AA59" s="71">
        <f t="shared" si="5"/>
        <v>0</v>
      </c>
      <c r="AB59" s="71">
        <f t="shared" si="5"/>
        <v>0</v>
      </c>
      <c r="AC59" s="71">
        <f t="shared" si="5"/>
        <v>0</v>
      </c>
      <c r="AD59" s="71">
        <f t="shared" si="5"/>
        <v>0</v>
      </c>
      <c r="AE59" s="71">
        <f t="shared" si="5"/>
        <v>0</v>
      </c>
      <c r="AF59" s="71">
        <f t="shared" si="5"/>
        <v>0</v>
      </c>
      <c r="AG59" s="71">
        <f t="shared" si="5"/>
        <v>0</v>
      </c>
      <c r="AH59" s="71">
        <f t="shared" si="5"/>
        <v>0</v>
      </c>
      <c r="AI59" s="71">
        <f t="shared" si="5"/>
        <v>0</v>
      </c>
      <c r="AJ59" s="71">
        <f t="shared" si="5"/>
        <v>0</v>
      </c>
      <c r="AK59" s="71">
        <f t="shared" si="5"/>
        <v>0</v>
      </c>
      <c r="AL59" s="71">
        <f t="shared" si="5"/>
        <v>0</v>
      </c>
      <c r="AM59" s="71">
        <f t="shared" si="5"/>
        <v>0</v>
      </c>
      <c r="AN59" s="71">
        <f t="shared" si="5"/>
        <v>0</v>
      </c>
      <c r="AO59" s="71">
        <f t="shared" si="5"/>
        <v>0</v>
      </c>
      <c r="AP59" s="71">
        <f t="shared" si="5"/>
        <v>0</v>
      </c>
      <c r="AQ59" s="71">
        <f t="shared" si="5"/>
        <v>0</v>
      </c>
      <c r="AR59" s="71">
        <f t="shared" si="5"/>
        <v>0</v>
      </c>
      <c r="AS59" s="71">
        <f t="shared" si="5"/>
        <v>0</v>
      </c>
      <c r="AT59" s="71">
        <f t="shared" si="5"/>
        <v>0</v>
      </c>
      <c r="AU59" s="71">
        <f t="shared" si="5"/>
        <v>0</v>
      </c>
      <c r="AV59" s="71">
        <f t="shared" si="5"/>
        <v>0</v>
      </c>
      <c r="AW59" s="71">
        <f t="shared" si="5"/>
        <v>0</v>
      </c>
      <c r="AX59" s="71">
        <f t="shared" si="5"/>
        <v>0</v>
      </c>
      <c r="AY59" s="71">
        <f t="shared" si="5"/>
        <v>0</v>
      </c>
      <c r="AZ59" s="71">
        <f t="shared" si="5"/>
        <v>0</v>
      </c>
      <c r="BA59" s="71">
        <f t="shared" si="5"/>
        <v>0</v>
      </c>
      <c r="BB59" s="71">
        <f t="shared" si="5"/>
        <v>0</v>
      </c>
      <c r="BC59" s="71">
        <f t="shared" si="5"/>
        <v>0</v>
      </c>
      <c r="BD59" s="71">
        <f t="shared" si="5"/>
        <v>0</v>
      </c>
      <c r="BE59" s="71">
        <f t="shared" si="5"/>
        <v>0</v>
      </c>
      <c r="BF59" s="71">
        <f t="shared" si="5"/>
        <v>0</v>
      </c>
      <c r="BG59" s="71">
        <f t="shared" si="5"/>
        <v>0</v>
      </c>
      <c r="BH59" s="71">
        <f t="shared" si="5"/>
        <v>0</v>
      </c>
      <c r="BI59" s="71">
        <f t="shared" si="5"/>
        <v>0</v>
      </c>
      <c r="BJ59" s="71">
        <f t="shared" si="5"/>
        <v>0</v>
      </c>
      <c r="BK59" s="71">
        <f t="shared" si="5"/>
        <v>0</v>
      </c>
      <c r="BL59" s="71">
        <f t="shared" si="5"/>
        <v>0</v>
      </c>
    </row>
    <row r="60" spans="1:64" x14ac:dyDescent="0.25">
      <c r="A60" s="70">
        <v>7</v>
      </c>
      <c r="B60" s="87" t="s">
        <v>61</v>
      </c>
      <c r="C60" s="88"/>
      <c r="D60" s="88"/>
      <c r="E60" s="89"/>
      <c r="F60" s="71">
        <f t="shared" ref="F60:BL60" si="6">SUM(F84:F89)</f>
        <v>0</v>
      </c>
      <c r="G60" s="71">
        <f t="shared" si="6"/>
        <v>0</v>
      </c>
      <c r="H60" s="71">
        <f t="shared" si="6"/>
        <v>0</v>
      </c>
      <c r="I60" s="71">
        <f t="shared" si="6"/>
        <v>0</v>
      </c>
      <c r="J60" s="71">
        <f t="shared" si="6"/>
        <v>0</v>
      </c>
      <c r="K60" s="71">
        <f t="shared" si="6"/>
        <v>0</v>
      </c>
      <c r="L60" s="71">
        <f t="shared" si="6"/>
        <v>0</v>
      </c>
      <c r="M60" s="71">
        <f t="shared" si="6"/>
        <v>0</v>
      </c>
      <c r="N60" s="71">
        <f t="shared" si="6"/>
        <v>0</v>
      </c>
      <c r="O60" s="71">
        <f t="shared" si="6"/>
        <v>0</v>
      </c>
      <c r="P60" s="71">
        <f t="shared" si="6"/>
        <v>0</v>
      </c>
      <c r="Q60" s="71">
        <f t="shared" si="6"/>
        <v>0</v>
      </c>
      <c r="R60" s="71">
        <f t="shared" si="6"/>
        <v>0</v>
      </c>
      <c r="S60" s="71">
        <f t="shared" si="6"/>
        <v>0</v>
      </c>
      <c r="T60" s="71">
        <f t="shared" si="6"/>
        <v>0</v>
      </c>
      <c r="U60" s="71">
        <f t="shared" si="6"/>
        <v>0</v>
      </c>
      <c r="V60" s="71">
        <f t="shared" si="6"/>
        <v>0</v>
      </c>
      <c r="W60" s="71">
        <f t="shared" si="6"/>
        <v>0</v>
      </c>
      <c r="X60" s="71">
        <f t="shared" si="6"/>
        <v>0</v>
      </c>
      <c r="Y60" s="71">
        <f t="shared" si="6"/>
        <v>0</v>
      </c>
      <c r="Z60" s="71">
        <f t="shared" si="6"/>
        <v>0</v>
      </c>
      <c r="AA60" s="71">
        <f t="shared" si="6"/>
        <v>0</v>
      </c>
      <c r="AB60" s="71">
        <f t="shared" si="6"/>
        <v>0</v>
      </c>
      <c r="AC60" s="71">
        <f t="shared" si="6"/>
        <v>0</v>
      </c>
      <c r="AD60" s="71">
        <f t="shared" si="6"/>
        <v>0</v>
      </c>
      <c r="AE60" s="71">
        <f t="shared" si="6"/>
        <v>0</v>
      </c>
      <c r="AF60" s="71">
        <f t="shared" si="6"/>
        <v>0</v>
      </c>
      <c r="AG60" s="71">
        <f t="shared" si="6"/>
        <v>0</v>
      </c>
      <c r="AH60" s="71">
        <f t="shared" si="6"/>
        <v>0</v>
      </c>
      <c r="AI60" s="71">
        <f t="shared" si="6"/>
        <v>0</v>
      </c>
      <c r="AJ60" s="71">
        <f t="shared" si="6"/>
        <v>0</v>
      </c>
      <c r="AK60" s="71">
        <f t="shared" si="6"/>
        <v>0</v>
      </c>
      <c r="AL60" s="71">
        <f t="shared" si="6"/>
        <v>0</v>
      </c>
      <c r="AM60" s="71">
        <f t="shared" si="6"/>
        <v>0</v>
      </c>
      <c r="AN60" s="71">
        <f t="shared" si="6"/>
        <v>0</v>
      </c>
      <c r="AO60" s="71">
        <f t="shared" si="6"/>
        <v>0</v>
      </c>
      <c r="AP60" s="71">
        <f t="shared" si="6"/>
        <v>0</v>
      </c>
      <c r="AQ60" s="71">
        <f t="shared" si="6"/>
        <v>0</v>
      </c>
      <c r="AR60" s="71">
        <f t="shared" si="6"/>
        <v>0</v>
      </c>
      <c r="AS60" s="71">
        <f t="shared" si="6"/>
        <v>0</v>
      </c>
      <c r="AT60" s="71">
        <f t="shared" si="6"/>
        <v>0</v>
      </c>
      <c r="AU60" s="71">
        <f t="shared" si="6"/>
        <v>0</v>
      </c>
      <c r="AV60" s="71">
        <f t="shared" si="6"/>
        <v>0</v>
      </c>
      <c r="AW60" s="71">
        <f t="shared" si="6"/>
        <v>0</v>
      </c>
      <c r="AX60" s="71">
        <f t="shared" si="6"/>
        <v>0</v>
      </c>
      <c r="AY60" s="71">
        <f t="shared" si="6"/>
        <v>0</v>
      </c>
      <c r="AZ60" s="71">
        <f t="shared" si="6"/>
        <v>0</v>
      </c>
      <c r="BA60" s="71">
        <f t="shared" si="6"/>
        <v>0</v>
      </c>
      <c r="BB60" s="71">
        <f t="shared" si="6"/>
        <v>0</v>
      </c>
      <c r="BC60" s="71">
        <f t="shared" si="6"/>
        <v>0</v>
      </c>
      <c r="BD60" s="71">
        <f t="shared" si="6"/>
        <v>0</v>
      </c>
      <c r="BE60" s="71">
        <f t="shared" si="6"/>
        <v>0</v>
      </c>
      <c r="BF60" s="71">
        <f t="shared" si="6"/>
        <v>0</v>
      </c>
      <c r="BG60" s="71">
        <f t="shared" si="6"/>
        <v>0</v>
      </c>
      <c r="BH60" s="71">
        <f t="shared" si="6"/>
        <v>0</v>
      </c>
      <c r="BI60" s="71">
        <f t="shared" si="6"/>
        <v>0</v>
      </c>
      <c r="BJ60" s="71">
        <f t="shared" si="6"/>
        <v>0</v>
      </c>
      <c r="BK60" s="71">
        <f t="shared" si="6"/>
        <v>0</v>
      </c>
      <c r="BL60" s="71">
        <f t="shared" si="6"/>
        <v>0</v>
      </c>
    </row>
    <row r="61" spans="1:64" x14ac:dyDescent="0.25">
      <c r="A61" s="70">
        <v>8</v>
      </c>
      <c r="B61" s="87" t="s">
        <v>62</v>
      </c>
      <c r="C61" s="88"/>
      <c r="D61" s="88"/>
      <c r="E61" s="89"/>
      <c r="F61" s="71">
        <f t="shared" ref="F61:BL61" si="7">SUM(F90:F94)</f>
        <v>0</v>
      </c>
      <c r="G61" s="71">
        <f t="shared" si="7"/>
        <v>0</v>
      </c>
      <c r="H61" s="71">
        <f t="shared" si="7"/>
        <v>0</v>
      </c>
      <c r="I61" s="71">
        <f t="shared" si="7"/>
        <v>0</v>
      </c>
      <c r="J61" s="71">
        <f t="shared" si="7"/>
        <v>0</v>
      </c>
      <c r="K61" s="71">
        <f t="shared" si="7"/>
        <v>0</v>
      </c>
      <c r="L61" s="71">
        <f t="shared" si="7"/>
        <v>0</v>
      </c>
      <c r="M61" s="71">
        <f t="shared" si="7"/>
        <v>0</v>
      </c>
      <c r="N61" s="71">
        <f t="shared" si="7"/>
        <v>0</v>
      </c>
      <c r="O61" s="71">
        <f t="shared" si="7"/>
        <v>0</v>
      </c>
      <c r="P61" s="71">
        <f t="shared" si="7"/>
        <v>0</v>
      </c>
      <c r="Q61" s="71">
        <f t="shared" si="7"/>
        <v>0</v>
      </c>
      <c r="R61" s="71">
        <f t="shared" si="7"/>
        <v>0</v>
      </c>
      <c r="S61" s="71">
        <f t="shared" si="7"/>
        <v>0</v>
      </c>
      <c r="T61" s="71">
        <f t="shared" si="7"/>
        <v>0</v>
      </c>
      <c r="U61" s="71">
        <f t="shared" si="7"/>
        <v>0</v>
      </c>
      <c r="V61" s="71">
        <f t="shared" si="7"/>
        <v>0</v>
      </c>
      <c r="W61" s="71">
        <f t="shared" si="7"/>
        <v>0</v>
      </c>
      <c r="X61" s="71">
        <f t="shared" si="7"/>
        <v>0</v>
      </c>
      <c r="Y61" s="71">
        <f t="shared" si="7"/>
        <v>0</v>
      </c>
      <c r="Z61" s="71">
        <f t="shared" si="7"/>
        <v>0</v>
      </c>
      <c r="AA61" s="71">
        <f t="shared" si="7"/>
        <v>0</v>
      </c>
      <c r="AB61" s="71">
        <f t="shared" si="7"/>
        <v>0</v>
      </c>
      <c r="AC61" s="71">
        <f t="shared" si="7"/>
        <v>0</v>
      </c>
      <c r="AD61" s="71">
        <f t="shared" si="7"/>
        <v>0</v>
      </c>
      <c r="AE61" s="71">
        <f t="shared" si="7"/>
        <v>0</v>
      </c>
      <c r="AF61" s="71">
        <f t="shared" si="7"/>
        <v>0</v>
      </c>
      <c r="AG61" s="71">
        <f t="shared" si="7"/>
        <v>0</v>
      </c>
      <c r="AH61" s="71">
        <f t="shared" si="7"/>
        <v>0</v>
      </c>
      <c r="AI61" s="71">
        <f t="shared" si="7"/>
        <v>0</v>
      </c>
      <c r="AJ61" s="71">
        <f t="shared" si="7"/>
        <v>0</v>
      </c>
      <c r="AK61" s="71">
        <f t="shared" si="7"/>
        <v>0</v>
      </c>
      <c r="AL61" s="71">
        <f t="shared" si="7"/>
        <v>0</v>
      </c>
      <c r="AM61" s="71">
        <f t="shared" si="7"/>
        <v>0</v>
      </c>
      <c r="AN61" s="71">
        <f t="shared" si="7"/>
        <v>0</v>
      </c>
      <c r="AO61" s="71">
        <f t="shared" si="7"/>
        <v>0</v>
      </c>
      <c r="AP61" s="71">
        <f t="shared" si="7"/>
        <v>0</v>
      </c>
      <c r="AQ61" s="71">
        <f t="shared" si="7"/>
        <v>0</v>
      </c>
      <c r="AR61" s="71">
        <f t="shared" si="7"/>
        <v>0</v>
      </c>
      <c r="AS61" s="71">
        <f t="shared" si="7"/>
        <v>0</v>
      </c>
      <c r="AT61" s="71">
        <f t="shared" si="7"/>
        <v>0</v>
      </c>
      <c r="AU61" s="71">
        <f t="shared" si="7"/>
        <v>0</v>
      </c>
      <c r="AV61" s="71">
        <f t="shared" si="7"/>
        <v>0</v>
      </c>
      <c r="AW61" s="71">
        <f t="shared" si="7"/>
        <v>0</v>
      </c>
      <c r="AX61" s="71">
        <f t="shared" si="7"/>
        <v>0</v>
      </c>
      <c r="AY61" s="71">
        <f t="shared" si="7"/>
        <v>0</v>
      </c>
      <c r="AZ61" s="71">
        <f t="shared" si="7"/>
        <v>0</v>
      </c>
      <c r="BA61" s="71">
        <f t="shared" si="7"/>
        <v>0</v>
      </c>
      <c r="BB61" s="71">
        <f t="shared" si="7"/>
        <v>0</v>
      </c>
      <c r="BC61" s="71">
        <f t="shared" si="7"/>
        <v>0</v>
      </c>
      <c r="BD61" s="71">
        <f t="shared" si="7"/>
        <v>0</v>
      </c>
      <c r="BE61" s="71">
        <f t="shared" si="7"/>
        <v>0</v>
      </c>
      <c r="BF61" s="71">
        <f t="shared" si="7"/>
        <v>0</v>
      </c>
      <c r="BG61" s="71">
        <f t="shared" si="7"/>
        <v>0</v>
      </c>
      <c r="BH61" s="71">
        <f t="shared" si="7"/>
        <v>0</v>
      </c>
      <c r="BI61" s="71">
        <f t="shared" si="7"/>
        <v>0</v>
      </c>
      <c r="BJ61" s="71">
        <f t="shared" si="7"/>
        <v>0</v>
      </c>
      <c r="BK61" s="71">
        <f t="shared" si="7"/>
        <v>0</v>
      </c>
      <c r="BL61" s="71">
        <f t="shared" si="7"/>
        <v>0</v>
      </c>
    </row>
    <row r="62" spans="1:64" x14ac:dyDescent="0.25">
      <c r="A62" s="70">
        <v>5</v>
      </c>
      <c r="B62" s="87" t="s">
        <v>59</v>
      </c>
      <c r="C62" s="88"/>
      <c r="D62" s="88"/>
      <c r="E62" s="89"/>
      <c r="F62" s="71">
        <f t="shared" ref="F62:BL62" si="8">SUM(F95:F97)</f>
        <v>0</v>
      </c>
      <c r="G62" s="71">
        <f t="shared" si="8"/>
        <v>0</v>
      </c>
      <c r="H62" s="71">
        <f t="shared" si="8"/>
        <v>0</v>
      </c>
      <c r="I62" s="71">
        <f t="shared" si="8"/>
        <v>0</v>
      </c>
      <c r="J62" s="71">
        <f t="shared" si="8"/>
        <v>0</v>
      </c>
      <c r="K62" s="71">
        <f t="shared" si="8"/>
        <v>0</v>
      </c>
      <c r="L62" s="71">
        <f t="shared" si="8"/>
        <v>0</v>
      </c>
      <c r="M62" s="71">
        <f t="shared" si="8"/>
        <v>0</v>
      </c>
      <c r="N62" s="71">
        <f t="shared" si="8"/>
        <v>0</v>
      </c>
      <c r="O62" s="71">
        <f t="shared" si="8"/>
        <v>0</v>
      </c>
      <c r="P62" s="71">
        <f t="shared" si="8"/>
        <v>0</v>
      </c>
      <c r="Q62" s="71">
        <f t="shared" si="8"/>
        <v>0</v>
      </c>
      <c r="R62" s="71">
        <f t="shared" si="8"/>
        <v>0</v>
      </c>
      <c r="S62" s="71">
        <f t="shared" si="8"/>
        <v>0</v>
      </c>
      <c r="T62" s="71">
        <f t="shared" si="8"/>
        <v>0</v>
      </c>
      <c r="U62" s="71">
        <f t="shared" si="8"/>
        <v>0</v>
      </c>
      <c r="V62" s="71">
        <f t="shared" si="8"/>
        <v>0</v>
      </c>
      <c r="W62" s="71">
        <f t="shared" si="8"/>
        <v>0</v>
      </c>
      <c r="X62" s="71">
        <f t="shared" si="8"/>
        <v>0</v>
      </c>
      <c r="Y62" s="71">
        <f t="shared" si="8"/>
        <v>0</v>
      </c>
      <c r="Z62" s="71">
        <f t="shared" si="8"/>
        <v>0</v>
      </c>
      <c r="AA62" s="71">
        <f t="shared" si="8"/>
        <v>0</v>
      </c>
      <c r="AB62" s="71">
        <f t="shared" si="8"/>
        <v>0</v>
      </c>
      <c r="AC62" s="71">
        <f t="shared" si="8"/>
        <v>0</v>
      </c>
      <c r="AD62" s="71">
        <f t="shared" si="8"/>
        <v>0</v>
      </c>
      <c r="AE62" s="71">
        <f t="shared" si="8"/>
        <v>0</v>
      </c>
      <c r="AF62" s="71">
        <f t="shared" si="8"/>
        <v>0</v>
      </c>
      <c r="AG62" s="71">
        <f t="shared" si="8"/>
        <v>0</v>
      </c>
      <c r="AH62" s="71">
        <f t="shared" si="8"/>
        <v>0</v>
      </c>
      <c r="AI62" s="71">
        <f t="shared" si="8"/>
        <v>0</v>
      </c>
      <c r="AJ62" s="71">
        <f t="shared" si="8"/>
        <v>0</v>
      </c>
      <c r="AK62" s="71">
        <f t="shared" si="8"/>
        <v>0</v>
      </c>
      <c r="AL62" s="71">
        <f t="shared" si="8"/>
        <v>0</v>
      </c>
      <c r="AM62" s="71">
        <f t="shared" si="8"/>
        <v>0</v>
      </c>
      <c r="AN62" s="71">
        <f t="shared" si="8"/>
        <v>0</v>
      </c>
      <c r="AO62" s="71">
        <f t="shared" si="8"/>
        <v>0</v>
      </c>
      <c r="AP62" s="71">
        <f t="shared" si="8"/>
        <v>0</v>
      </c>
      <c r="AQ62" s="71">
        <f t="shared" si="8"/>
        <v>0</v>
      </c>
      <c r="AR62" s="71">
        <f t="shared" si="8"/>
        <v>0</v>
      </c>
      <c r="AS62" s="71">
        <f t="shared" si="8"/>
        <v>0</v>
      </c>
      <c r="AT62" s="71">
        <f t="shared" si="8"/>
        <v>0</v>
      </c>
      <c r="AU62" s="71">
        <f t="shared" si="8"/>
        <v>0</v>
      </c>
      <c r="AV62" s="71">
        <f t="shared" si="8"/>
        <v>0</v>
      </c>
      <c r="AW62" s="71">
        <f t="shared" si="8"/>
        <v>0</v>
      </c>
      <c r="AX62" s="71">
        <f t="shared" si="8"/>
        <v>0</v>
      </c>
      <c r="AY62" s="71">
        <f t="shared" si="8"/>
        <v>0</v>
      </c>
      <c r="AZ62" s="71">
        <f t="shared" si="8"/>
        <v>0</v>
      </c>
      <c r="BA62" s="71">
        <f t="shared" si="8"/>
        <v>0</v>
      </c>
      <c r="BB62" s="71">
        <f t="shared" si="8"/>
        <v>0</v>
      </c>
      <c r="BC62" s="71">
        <f t="shared" si="8"/>
        <v>0</v>
      </c>
      <c r="BD62" s="71">
        <f t="shared" si="8"/>
        <v>0</v>
      </c>
      <c r="BE62" s="71">
        <f t="shared" si="8"/>
        <v>0</v>
      </c>
      <c r="BF62" s="71">
        <f t="shared" si="8"/>
        <v>0</v>
      </c>
      <c r="BG62" s="71">
        <f t="shared" si="8"/>
        <v>0</v>
      </c>
      <c r="BH62" s="71">
        <f t="shared" si="8"/>
        <v>0</v>
      </c>
      <c r="BI62" s="71">
        <f t="shared" si="8"/>
        <v>0</v>
      </c>
      <c r="BJ62" s="71">
        <f t="shared" si="8"/>
        <v>0</v>
      </c>
      <c r="BK62" s="71">
        <f t="shared" si="8"/>
        <v>0</v>
      </c>
      <c r="BL62" s="71">
        <f t="shared" si="8"/>
        <v>0</v>
      </c>
    </row>
    <row r="63" spans="1:64" x14ac:dyDescent="0.25">
      <c r="A63" s="70">
        <v>3</v>
      </c>
      <c r="B63" s="87" t="s">
        <v>57</v>
      </c>
      <c r="C63" s="88"/>
      <c r="D63" s="88"/>
      <c r="E63" s="89"/>
      <c r="F63" s="71">
        <f t="shared" ref="F63:BL63" si="9">SUM(F98:F101)</f>
        <v>0</v>
      </c>
      <c r="G63" s="71">
        <f t="shared" si="9"/>
        <v>0</v>
      </c>
      <c r="H63" s="71">
        <f t="shared" si="9"/>
        <v>0</v>
      </c>
      <c r="I63" s="71">
        <f t="shared" si="9"/>
        <v>0</v>
      </c>
      <c r="J63" s="71">
        <f t="shared" si="9"/>
        <v>0</v>
      </c>
      <c r="K63" s="71">
        <f t="shared" si="9"/>
        <v>0</v>
      </c>
      <c r="L63" s="71">
        <f t="shared" si="9"/>
        <v>0</v>
      </c>
      <c r="M63" s="71">
        <f t="shared" si="9"/>
        <v>0</v>
      </c>
      <c r="N63" s="71">
        <f t="shared" si="9"/>
        <v>0</v>
      </c>
      <c r="O63" s="71">
        <f t="shared" si="9"/>
        <v>0</v>
      </c>
      <c r="P63" s="71">
        <f t="shared" si="9"/>
        <v>0</v>
      </c>
      <c r="Q63" s="71">
        <f t="shared" si="9"/>
        <v>0</v>
      </c>
      <c r="R63" s="71">
        <f t="shared" si="9"/>
        <v>0</v>
      </c>
      <c r="S63" s="71">
        <f t="shared" si="9"/>
        <v>0</v>
      </c>
      <c r="T63" s="71">
        <f t="shared" si="9"/>
        <v>0</v>
      </c>
      <c r="U63" s="71">
        <f t="shared" si="9"/>
        <v>0</v>
      </c>
      <c r="V63" s="71">
        <f t="shared" si="9"/>
        <v>0</v>
      </c>
      <c r="W63" s="71">
        <f t="shared" si="9"/>
        <v>0</v>
      </c>
      <c r="X63" s="71">
        <f t="shared" si="9"/>
        <v>0</v>
      </c>
      <c r="Y63" s="71">
        <f t="shared" si="9"/>
        <v>0</v>
      </c>
      <c r="Z63" s="71">
        <f t="shared" si="9"/>
        <v>0</v>
      </c>
      <c r="AA63" s="71">
        <f t="shared" si="9"/>
        <v>0</v>
      </c>
      <c r="AB63" s="71">
        <f t="shared" si="9"/>
        <v>0</v>
      </c>
      <c r="AC63" s="71">
        <f t="shared" si="9"/>
        <v>0</v>
      </c>
      <c r="AD63" s="71">
        <f t="shared" si="9"/>
        <v>0</v>
      </c>
      <c r="AE63" s="71">
        <f t="shared" si="9"/>
        <v>0</v>
      </c>
      <c r="AF63" s="71">
        <f t="shared" si="9"/>
        <v>0</v>
      </c>
      <c r="AG63" s="71">
        <f t="shared" si="9"/>
        <v>0</v>
      </c>
      <c r="AH63" s="71">
        <f t="shared" si="9"/>
        <v>0</v>
      </c>
      <c r="AI63" s="71">
        <f t="shared" si="9"/>
        <v>0</v>
      </c>
      <c r="AJ63" s="71">
        <f t="shared" si="9"/>
        <v>0</v>
      </c>
      <c r="AK63" s="71">
        <f t="shared" si="9"/>
        <v>0</v>
      </c>
      <c r="AL63" s="71">
        <f t="shared" si="9"/>
        <v>0</v>
      </c>
      <c r="AM63" s="71">
        <f t="shared" si="9"/>
        <v>0</v>
      </c>
      <c r="AN63" s="71">
        <f t="shared" si="9"/>
        <v>0</v>
      </c>
      <c r="AO63" s="71">
        <f t="shared" si="9"/>
        <v>0</v>
      </c>
      <c r="AP63" s="71">
        <f t="shared" si="9"/>
        <v>0</v>
      </c>
      <c r="AQ63" s="71">
        <f t="shared" si="9"/>
        <v>0</v>
      </c>
      <c r="AR63" s="71">
        <f t="shared" si="9"/>
        <v>0</v>
      </c>
      <c r="AS63" s="71">
        <f t="shared" si="9"/>
        <v>0</v>
      </c>
      <c r="AT63" s="71">
        <f t="shared" si="9"/>
        <v>0</v>
      </c>
      <c r="AU63" s="71">
        <f t="shared" si="9"/>
        <v>0</v>
      </c>
      <c r="AV63" s="71">
        <f t="shared" si="9"/>
        <v>0</v>
      </c>
      <c r="AW63" s="71">
        <f t="shared" si="9"/>
        <v>0</v>
      </c>
      <c r="AX63" s="71">
        <f t="shared" si="9"/>
        <v>0</v>
      </c>
      <c r="AY63" s="71">
        <f t="shared" si="9"/>
        <v>0</v>
      </c>
      <c r="AZ63" s="71">
        <f t="shared" si="9"/>
        <v>0</v>
      </c>
      <c r="BA63" s="71">
        <f t="shared" si="9"/>
        <v>0</v>
      </c>
      <c r="BB63" s="71">
        <f t="shared" si="9"/>
        <v>0</v>
      </c>
      <c r="BC63" s="71">
        <f t="shared" si="9"/>
        <v>0</v>
      </c>
      <c r="BD63" s="71">
        <f t="shared" si="9"/>
        <v>0</v>
      </c>
      <c r="BE63" s="71">
        <f t="shared" si="9"/>
        <v>0</v>
      </c>
      <c r="BF63" s="71">
        <f t="shared" si="9"/>
        <v>0</v>
      </c>
      <c r="BG63" s="71">
        <f t="shared" si="9"/>
        <v>0</v>
      </c>
      <c r="BH63" s="71">
        <f t="shared" si="9"/>
        <v>0</v>
      </c>
      <c r="BI63" s="71">
        <f t="shared" si="9"/>
        <v>0</v>
      </c>
      <c r="BJ63" s="71">
        <f t="shared" si="9"/>
        <v>0</v>
      </c>
      <c r="BK63" s="71">
        <f t="shared" si="9"/>
        <v>0</v>
      </c>
      <c r="BL63" s="71">
        <f t="shared" si="9"/>
        <v>0</v>
      </c>
    </row>
    <row r="64" spans="1:64" x14ac:dyDescent="0.25">
      <c r="A64" s="70">
        <v>9</v>
      </c>
      <c r="B64" s="87" t="s">
        <v>63</v>
      </c>
      <c r="C64" s="88"/>
      <c r="D64" s="88"/>
      <c r="E64" s="89"/>
      <c r="F64" s="71">
        <f>SUM(F102:F105)</f>
        <v>0</v>
      </c>
      <c r="G64" s="71">
        <f t="shared" ref="G64:BL64" si="10">SUM(G102:G105)</f>
        <v>0</v>
      </c>
      <c r="H64" s="71">
        <f t="shared" si="10"/>
        <v>0</v>
      </c>
      <c r="I64" s="71">
        <f t="shared" si="10"/>
        <v>0</v>
      </c>
      <c r="J64" s="71">
        <f t="shared" si="10"/>
        <v>0</v>
      </c>
      <c r="K64" s="71">
        <f t="shared" si="10"/>
        <v>0</v>
      </c>
      <c r="L64" s="71">
        <f t="shared" si="10"/>
        <v>0</v>
      </c>
      <c r="M64" s="71">
        <f t="shared" si="10"/>
        <v>0</v>
      </c>
      <c r="N64" s="71">
        <f t="shared" si="10"/>
        <v>0</v>
      </c>
      <c r="O64" s="71">
        <f t="shared" si="10"/>
        <v>0</v>
      </c>
      <c r="P64" s="71">
        <f t="shared" si="10"/>
        <v>0</v>
      </c>
      <c r="Q64" s="71">
        <f t="shared" si="10"/>
        <v>0</v>
      </c>
      <c r="R64" s="71">
        <f t="shared" si="10"/>
        <v>0</v>
      </c>
      <c r="S64" s="71">
        <f t="shared" si="10"/>
        <v>0</v>
      </c>
      <c r="T64" s="71">
        <f t="shared" si="10"/>
        <v>0</v>
      </c>
      <c r="U64" s="71">
        <f t="shared" si="10"/>
        <v>0</v>
      </c>
      <c r="V64" s="71">
        <f t="shared" si="10"/>
        <v>0</v>
      </c>
      <c r="W64" s="71">
        <f t="shared" si="10"/>
        <v>0</v>
      </c>
      <c r="X64" s="71">
        <f t="shared" si="10"/>
        <v>0</v>
      </c>
      <c r="Y64" s="71">
        <f t="shared" si="10"/>
        <v>0</v>
      </c>
      <c r="Z64" s="71">
        <f t="shared" si="10"/>
        <v>0</v>
      </c>
      <c r="AA64" s="71">
        <f t="shared" si="10"/>
        <v>0</v>
      </c>
      <c r="AB64" s="71">
        <f t="shared" si="10"/>
        <v>0</v>
      </c>
      <c r="AC64" s="71">
        <f t="shared" si="10"/>
        <v>0</v>
      </c>
      <c r="AD64" s="71">
        <f t="shared" si="10"/>
        <v>0</v>
      </c>
      <c r="AE64" s="71">
        <f t="shared" si="10"/>
        <v>0</v>
      </c>
      <c r="AF64" s="71">
        <f t="shared" si="10"/>
        <v>0</v>
      </c>
      <c r="AG64" s="71">
        <f t="shared" si="10"/>
        <v>0</v>
      </c>
      <c r="AH64" s="71">
        <f t="shared" si="10"/>
        <v>0</v>
      </c>
      <c r="AI64" s="71">
        <f t="shared" si="10"/>
        <v>0</v>
      </c>
      <c r="AJ64" s="71">
        <f t="shared" si="10"/>
        <v>0</v>
      </c>
      <c r="AK64" s="71">
        <f t="shared" si="10"/>
        <v>0</v>
      </c>
      <c r="AL64" s="71">
        <f t="shared" si="10"/>
        <v>0</v>
      </c>
      <c r="AM64" s="71">
        <f t="shared" si="10"/>
        <v>0</v>
      </c>
      <c r="AN64" s="71">
        <f t="shared" si="10"/>
        <v>0</v>
      </c>
      <c r="AO64" s="71">
        <f t="shared" si="10"/>
        <v>0</v>
      </c>
      <c r="AP64" s="71">
        <f t="shared" si="10"/>
        <v>0</v>
      </c>
      <c r="AQ64" s="71">
        <f t="shared" si="10"/>
        <v>0</v>
      </c>
      <c r="AR64" s="71">
        <f t="shared" si="10"/>
        <v>0</v>
      </c>
      <c r="AS64" s="71">
        <f t="shared" si="10"/>
        <v>0</v>
      </c>
      <c r="AT64" s="71">
        <f t="shared" si="10"/>
        <v>0</v>
      </c>
      <c r="AU64" s="71">
        <f t="shared" si="10"/>
        <v>0</v>
      </c>
      <c r="AV64" s="71">
        <f t="shared" si="10"/>
        <v>0</v>
      </c>
      <c r="AW64" s="71">
        <f t="shared" si="10"/>
        <v>0</v>
      </c>
      <c r="AX64" s="71">
        <f t="shared" si="10"/>
        <v>0</v>
      </c>
      <c r="AY64" s="71">
        <f t="shared" si="10"/>
        <v>0</v>
      </c>
      <c r="AZ64" s="71">
        <f t="shared" si="10"/>
        <v>0</v>
      </c>
      <c r="BA64" s="71">
        <f t="shared" si="10"/>
        <v>0</v>
      </c>
      <c r="BB64" s="71">
        <f t="shared" si="10"/>
        <v>0</v>
      </c>
      <c r="BC64" s="71">
        <f t="shared" si="10"/>
        <v>0</v>
      </c>
      <c r="BD64" s="71">
        <f t="shared" si="10"/>
        <v>0</v>
      </c>
      <c r="BE64" s="71">
        <f t="shared" si="10"/>
        <v>0</v>
      </c>
      <c r="BF64" s="71">
        <f t="shared" si="10"/>
        <v>0</v>
      </c>
      <c r="BG64" s="71">
        <f t="shared" si="10"/>
        <v>0</v>
      </c>
      <c r="BH64" s="71">
        <f t="shared" si="10"/>
        <v>0</v>
      </c>
      <c r="BI64" s="71">
        <f t="shared" si="10"/>
        <v>0</v>
      </c>
      <c r="BJ64" s="71">
        <f t="shared" si="10"/>
        <v>0</v>
      </c>
      <c r="BK64" s="71">
        <f t="shared" si="10"/>
        <v>0</v>
      </c>
      <c r="BL64" s="71">
        <f t="shared" si="10"/>
        <v>0</v>
      </c>
    </row>
    <row r="65" spans="1:64" x14ac:dyDescent="0.25">
      <c r="A65" s="72">
        <v>10</v>
      </c>
      <c r="B65" s="84" t="s">
        <v>64</v>
      </c>
      <c r="C65" s="85"/>
      <c r="D65" s="85"/>
      <c r="E65" s="86"/>
      <c r="F65" s="75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</row>
    <row r="66" spans="1:64" x14ac:dyDescent="0.25">
      <c r="A66" s="72">
        <v>11</v>
      </c>
      <c r="B66" s="84" t="s">
        <v>121</v>
      </c>
      <c r="C66" s="85"/>
      <c r="D66" s="85"/>
      <c r="E66" s="86"/>
      <c r="F66" s="75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</row>
    <row r="67" spans="1:64" x14ac:dyDescent="0.25">
      <c r="A67" s="72">
        <v>12</v>
      </c>
      <c r="B67" s="84" t="s">
        <v>65</v>
      </c>
      <c r="C67" s="85"/>
      <c r="D67" s="85"/>
      <c r="E67" s="86"/>
      <c r="F67" s="75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</row>
    <row r="68" spans="1:64" x14ac:dyDescent="0.25">
      <c r="A68" s="72">
        <v>13</v>
      </c>
      <c r="B68" s="84" t="s">
        <v>66</v>
      </c>
      <c r="C68" s="85"/>
      <c r="D68" s="85"/>
      <c r="E68" s="86"/>
      <c r="F68" s="75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</row>
    <row r="69" spans="1:64" x14ac:dyDescent="0.25">
      <c r="A69" s="72">
        <v>14</v>
      </c>
      <c r="B69" s="84" t="s">
        <v>67</v>
      </c>
      <c r="C69" s="85"/>
      <c r="D69" s="85"/>
      <c r="E69" s="86"/>
      <c r="F69" s="75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</row>
    <row r="70" spans="1:64" x14ac:dyDescent="0.25">
      <c r="A70" s="72">
        <v>15</v>
      </c>
      <c r="B70" s="84" t="s">
        <v>68</v>
      </c>
      <c r="C70" s="85"/>
      <c r="D70" s="85"/>
      <c r="E70" s="86"/>
      <c r="F70" s="75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</row>
    <row r="71" spans="1:64" x14ac:dyDescent="0.25">
      <c r="A71" s="72">
        <v>16</v>
      </c>
      <c r="B71" s="84" t="s">
        <v>69</v>
      </c>
      <c r="C71" s="85"/>
      <c r="D71" s="85"/>
      <c r="E71" s="86"/>
      <c r="F71" s="75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</row>
    <row r="72" spans="1:64" x14ac:dyDescent="0.25">
      <c r="A72" s="72">
        <v>17</v>
      </c>
      <c r="B72" s="84" t="s">
        <v>70</v>
      </c>
      <c r="C72" s="85"/>
      <c r="D72" s="85"/>
      <c r="E72" s="86"/>
      <c r="F72" s="75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</row>
    <row r="73" spans="1:64" x14ac:dyDescent="0.25">
      <c r="A73" s="72">
        <v>18</v>
      </c>
      <c r="B73" s="84" t="s">
        <v>71</v>
      </c>
      <c r="C73" s="85"/>
      <c r="D73" s="85"/>
      <c r="E73" s="86"/>
      <c r="F73" s="75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</row>
    <row r="74" spans="1:64" x14ac:dyDescent="0.25">
      <c r="A74" s="72">
        <v>19</v>
      </c>
      <c r="B74" s="84" t="s">
        <v>72</v>
      </c>
      <c r="C74" s="85"/>
      <c r="D74" s="85"/>
      <c r="E74" s="86"/>
      <c r="F74" s="75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</row>
    <row r="75" spans="1:64" x14ac:dyDescent="0.25">
      <c r="A75" s="72">
        <v>20</v>
      </c>
      <c r="B75" s="84" t="s">
        <v>112</v>
      </c>
      <c r="C75" s="85"/>
      <c r="D75" s="85"/>
      <c r="E75" s="86"/>
      <c r="F75" s="75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</row>
    <row r="76" spans="1:64" x14ac:dyDescent="0.25">
      <c r="A76" s="72">
        <v>21</v>
      </c>
      <c r="B76" s="84" t="s">
        <v>122</v>
      </c>
      <c r="C76" s="85"/>
      <c r="D76" s="85"/>
      <c r="E76" s="86"/>
      <c r="F76" s="75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</row>
    <row r="77" spans="1:64" x14ac:dyDescent="0.25">
      <c r="A77" s="72">
        <v>22</v>
      </c>
      <c r="B77" s="84" t="s">
        <v>77</v>
      </c>
      <c r="C77" s="85"/>
      <c r="D77" s="85"/>
      <c r="E77" s="86"/>
      <c r="F77" s="75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</row>
    <row r="78" spans="1:64" x14ac:dyDescent="0.25">
      <c r="A78" s="72">
        <v>23</v>
      </c>
      <c r="B78" s="84" t="s">
        <v>78</v>
      </c>
      <c r="C78" s="85"/>
      <c r="D78" s="85"/>
      <c r="E78" s="86"/>
      <c r="F78" s="75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</row>
    <row r="79" spans="1:64" x14ac:dyDescent="0.25">
      <c r="A79" s="72">
        <v>24</v>
      </c>
      <c r="B79" s="84" t="s">
        <v>79</v>
      </c>
      <c r="C79" s="85"/>
      <c r="D79" s="85"/>
      <c r="E79" s="86"/>
      <c r="F79" s="75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</row>
    <row r="80" spans="1:64" x14ac:dyDescent="0.25">
      <c r="A80" s="72">
        <v>25</v>
      </c>
      <c r="B80" s="84" t="s">
        <v>83</v>
      </c>
      <c r="C80" s="85"/>
      <c r="D80" s="85"/>
      <c r="E80" s="86"/>
      <c r="F80" s="75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</row>
    <row r="81" spans="1:64" x14ac:dyDescent="0.25">
      <c r="A81" s="72">
        <v>26</v>
      </c>
      <c r="B81" s="84" t="s">
        <v>84</v>
      </c>
      <c r="C81" s="85"/>
      <c r="D81" s="85"/>
      <c r="E81" s="86"/>
      <c r="F81" s="75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</row>
    <row r="82" spans="1:64" x14ac:dyDescent="0.25">
      <c r="A82" s="72">
        <v>27</v>
      </c>
      <c r="B82" s="84" t="s">
        <v>85</v>
      </c>
      <c r="C82" s="85"/>
      <c r="D82" s="85"/>
      <c r="E82" s="86"/>
      <c r="F82" s="75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</row>
    <row r="83" spans="1:64" x14ac:dyDescent="0.25">
      <c r="A83" s="72">
        <v>28</v>
      </c>
      <c r="B83" s="84" t="s">
        <v>86</v>
      </c>
      <c r="C83" s="85"/>
      <c r="D83" s="85"/>
      <c r="E83" s="86"/>
      <c r="F83" s="75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</row>
    <row r="84" spans="1:64" x14ac:dyDescent="0.25">
      <c r="A84" s="72">
        <v>29</v>
      </c>
      <c r="B84" s="84" t="s">
        <v>87</v>
      </c>
      <c r="C84" s="85"/>
      <c r="D84" s="85"/>
      <c r="E84" s="86"/>
      <c r="F84" s="75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</row>
    <row r="85" spans="1:64" x14ac:dyDescent="0.25">
      <c r="A85" s="72">
        <v>30</v>
      </c>
      <c r="B85" s="84" t="s">
        <v>88</v>
      </c>
      <c r="C85" s="85"/>
      <c r="D85" s="85"/>
      <c r="E85" s="86"/>
      <c r="F85" s="75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</row>
    <row r="86" spans="1:64" x14ac:dyDescent="0.25">
      <c r="A86" s="72">
        <v>31</v>
      </c>
      <c r="B86" s="84" t="s">
        <v>89</v>
      </c>
      <c r="C86" s="85"/>
      <c r="D86" s="85"/>
      <c r="E86" s="86"/>
      <c r="F86" s="75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</row>
    <row r="87" spans="1:64" x14ac:dyDescent="0.25">
      <c r="A87" s="72">
        <v>32</v>
      </c>
      <c r="B87" s="84" t="s">
        <v>90</v>
      </c>
      <c r="C87" s="85"/>
      <c r="D87" s="85"/>
      <c r="E87" s="86"/>
      <c r="F87" s="75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</row>
    <row r="88" spans="1:64" x14ac:dyDescent="0.25">
      <c r="A88" s="72">
        <v>33</v>
      </c>
      <c r="B88" s="84" t="s">
        <v>91</v>
      </c>
      <c r="C88" s="85"/>
      <c r="D88" s="85"/>
      <c r="E88" s="86"/>
      <c r="F88" s="75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</row>
    <row r="89" spans="1:64" x14ac:dyDescent="0.25">
      <c r="A89" s="72">
        <v>34</v>
      </c>
      <c r="B89" s="84" t="s">
        <v>92</v>
      </c>
      <c r="C89" s="85"/>
      <c r="D89" s="85"/>
      <c r="E89" s="86"/>
      <c r="F89" s="75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</row>
    <row r="90" spans="1:64" x14ac:dyDescent="0.25">
      <c r="A90" s="72">
        <v>35</v>
      </c>
      <c r="B90" s="84" t="s">
        <v>93</v>
      </c>
      <c r="C90" s="85"/>
      <c r="D90" s="85"/>
      <c r="E90" s="86"/>
      <c r="F90" s="75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</row>
    <row r="91" spans="1:64" x14ac:dyDescent="0.25">
      <c r="A91" s="72">
        <v>36</v>
      </c>
      <c r="B91" s="84" t="s">
        <v>94</v>
      </c>
      <c r="C91" s="85"/>
      <c r="D91" s="85"/>
      <c r="E91" s="86"/>
      <c r="F91" s="75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</row>
    <row r="92" spans="1:64" x14ac:dyDescent="0.25">
      <c r="A92" s="72">
        <v>37</v>
      </c>
      <c r="B92" s="84" t="s">
        <v>95</v>
      </c>
      <c r="C92" s="85"/>
      <c r="D92" s="85"/>
      <c r="E92" s="86"/>
      <c r="F92" s="75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</row>
    <row r="93" spans="1:64" x14ac:dyDescent="0.25">
      <c r="A93" s="72">
        <v>38</v>
      </c>
      <c r="B93" s="84" t="s">
        <v>96</v>
      </c>
      <c r="C93" s="85"/>
      <c r="D93" s="85"/>
      <c r="E93" s="86"/>
      <c r="F93" s="75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</row>
    <row r="94" spans="1:64" x14ac:dyDescent="0.25">
      <c r="A94" s="72">
        <v>39</v>
      </c>
      <c r="B94" s="84" t="s">
        <v>97</v>
      </c>
      <c r="C94" s="85"/>
      <c r="D94" s="85"/>
      <c r="E94" s="86"/>
      <c r="F94" s="75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</row>
    <row r="95" spans="1:64" x14ac:dyDescent="0.25">
      <c r="A95" s="72">
        <v>40</v>
      </c>
      <c r="B95" s="84" t="s">
        <v>80</v>
      </c>
      <c r="C95" s="85"/>
      <c r="D95" s="85"/>
      <c r="E95" s="86"/>
      <c r="F95" s="75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</row>
    <row r="96" spans="1:64" x14ac:dyDescent="0.25">
      <c r="A96" s="72">
        <v>41</v>
      </c>
      <c r="B96" s="84" t="s">
        <v>81</v>
      </c>
      <c r="C96" s="85"/>
      <c r="D96" s="85"/>
      <c r="E96" s="86"/>
      <c r="F96" s="75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</row>
    <row r="97" spans="1:64" x14ac:dyDescent="0.25">
      <c r="A97" s="72">
        <v>42</v>
      </c>
      <c r="B97" s="84" t="s">
        <v>82</v>
      </c>
      <c r="C97" s="85"/>
      <c r="D97" s="85"/>
      <c r="E97" s="86"/>
      <c r="F97" s="75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</row>
    <row r="98" spans="1:64" x14ac:dyDescent="0.25">
      <c r="A98" s="72">
        <v>43</v>
      </c>
      <c r="B98" s="84" t="s">
        <v>73</v>
      </c>
      <c r="C98" s="85"/>
      <c r="D98" s="85"/>
      <c r="E98" s="86"/>
      <c r="F98" s="75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</row>
    <row r="99" spans="1:64" x14ac:dyDescent="0.25">
      <c r="A99" s="72">
        <v>44</v>
      </c>
      <c r="B99" s="84" t="s">
        <v>74</v>
      </c>
      <c r="C99" s="85"/>
      <c r="D99" s="85"/>
      <c r="E99" s="86"/>
      <c r="F99" s="75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</row>
    <row r="100" spans="1:64" x14ac:dyDescent="0.25">
      <c r="A100" s="72">
        <v>45</v>
      </c>
      <c r="B100" s="84" t="s">
        <v>75</v>
      </c>
      <c r="C100" s="85"/>
      <c r="D100" s="85"/>
      <c r="E100" s="86"/>
      <c r="F100" s="75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</row>
    <row r="101" spans="1:64" x14ac:dyDescent="0.25">
      <c r="A101" s="72">
        <v>46</v>
      </c>
      <c r="B101" s="84" t="s">
        <v>76</v>
      </c>
      <c r="C101" s="85"/>
      <c r="D101" s="85"/>
      <c r="E101" s="86"/>
      <c r="F101" s="75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</row>
    <row r="102" spans="1:64" x14ac:dyDescent="0.25">
      <c r="A102" s="72">
        <v>47</v>
      </c>
      <c r="B102" s="84" t="s">
        <v>98</v>
      </c>
      <c r="C102" s="85"/>
      <c r="D102" s="85"/>
      <c r="E102" s="86"/>
      <c r="F102" s="75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</row>
    <row r="103" spans="1:64" x14ac:dyDescent="0.25">
      <c r="A103" s="72">
        <v>48</v>
      </c>
      <c r="B103" s="84" t="s">
        <v>99</v>
      </c>
      <c r="C103" s="85"/>
      <c r="D103" s="85"/>
      <c r="E103" s="86"/>
      <c r="F103" s="75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</row>
    <row r="104" spans="1:64" x14ac:dyDescent="0.25">
      <c r="A104" s="72">
        <v>49</v>
      </c>
      <c r="B104" s="84" t="s">
        <v>100</v>
      </c>
      <c r="C104" s="85"/>
      <c r="D104" s="85"/>
      <c r="E104" s="86"/>
      <c r="F104" s="75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</row>
    <row r="105" spans="1:64" x14ac:dyDescent="0.25">
      <c r="A105" s="72">
        <v>50</v>
      </c>
      <c r="B105" s="84" t="s">
        <v>101</v>
      </c>
      <c r="C105" s="85"/>
      <c r="D105" s="85"/>
      <c r="E105" s="86"/>
      <c r="F105" s="75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</row>
    <row r="106" spans="1:64" x14ac:dyDescent="0.25">
      <c r="A106" s="77">
        <v>51</v>
      </c>
      <c r="B106" s="81" t="s">
        <v>114</v>
      </c>
      <c r="C106" s="82"/>
      <c r="D106" s="82"/>
      <c r="E106" s="83"/>
      <c r="F106" s="76">
        <f>F65+F66+F67+F68+F69+F70+F71+F73+F74+F75+F76+F81+F82+F83+F100+F102+F103+F104+F105</f>
        <v>0</v>
      </c>
      <c r="G106" s="76">
        <f t="shared" ref="G106:BK106" si="11">G65+G66+G67+G68+G69+G70+G71+G73+G74+G75+G76+G81+G82+G83+G100+G102+G103+G104+G105</f>
        <v>0</v>
      </c>
      <c r="H106" s="76">
        <f t="shared" si="11"/>
        <v>0</v>
      </c>
      <c r="I106" s="76">
        <f t="shared" si="11"/>
        <v>0</v>
      </c>
      <c r="J106" s="76">
        <f t="shared" si="11"/>
        <v>0</v>
      </c>
      <c r="K106" s="76">
        <f t="shared" si="11"/>
        <v>0</v>
      </c>
      <c r="L106" s="76">
        <f t="shared" si="11"/>
        <v>0</v>
      </c>
      <c r="M106" s="76">
        <f t="shared" si="11"/>
        <v>0</v>
      </c>
      <c r="N106" s="76">
        <f t="shared" si="11"/>
        <v>0</v>
      </c>
      <c r="O106" s="76">
        <f t="shared" si="11"/>
        <v>0</v>
      </c>
      <c r="P106" s="76">
        <f t="shared" si="11"/>
        <v>0</v>
      </c>
      <c r="Q106" s="76">
        <f t="shared" si="11"/>
        <v>0</v>
      </c>
      <c r="R106" s="76">
        <f t="shared" si="11"/>
        <v>0</v>
      </c>
      <c r="S106" s="76">
        <f t="shared" si="11"/>
        <v>0</v>
      </c>
      <c r="T106" s="76">
        <f t="shared" si="11"/>
        <v>0</v>
      </c>
      <c r="U106" s="76">
        <f t="shared" si="11"/>
        <v>0</v>
      </c>
      <c r="V106" s="76">
        <f t="shared" si="11"/>
        <v>0</v>
      </c>
      <c r="W106" s="76">
        <f t="shared" si="11"/>
        <v>0</v>
      </c>
      <c r="X106" s="76">
        <f t="shared" si="11"/>
        <v>0</v>
      </c>
      <c r="Y106" s="76">
        <f t="shared" si="11"/>
        <v>0</v>
      </c>
      <c r="Z106" s="76">
        <f t="shared" si="11"/>
        <v>0</v>
      </c>
      <c r="AA106" s="76">
        <f t="shared" si="11"/>
        <v>0</v>
      </c>
      <c r="AB106" s="76">
        <f t="shared" si="11"/>
        <v>0</v>
      </c>
      <c r="AC106" s="76">
        <f t="shared" si="11"/>
        <v>0</v>
      </c>
      <c r="AD106" s="76">
        <f t="shared" si="11"/>
        <v>0</v>
      </c>
      <c r="AE106" s="76">
        <f t="shared" si="11"/>
        <v>0</v>
      </c>
      <c r="AF106" s="76">
        <f t="shared" si="11"/>
        <v>0</v>
      </c>
      <c r="AG106" s="76">
        <f t="shared" si="11"/>
        <v>0</v>
      </c>
      <c r="AH106" s="76">
        <f t="shared" si="11"/>
        <v>0</v>
      </c>
      <c r="AI106" s="76">
        <f t="shared" si="11"/>
        <v>0</v>
      </c>
      <c r="AJ106" s="76">
        <f t="shared" si="11"/>
        <v>0</v>
      </c>
      <c r="AK106" s="76">
        <f t="shared" si="11"/>
        <v>0</v>
      </c>
      <c r="AL106" s="76">
        <f t="shared" si="11"/>
        <v>0</v>
      </c>
      <c r="AM106" s="76">
        <f t="shared" si="11"/>
        <v>0</v>
      </c>
      <c r="AN106" s="76">
        <f t="shared" si="11"/>
        <v>0</v>
      </c>
      <c r="AO106" s="76">
        <f t="shared" si="11"/>
        <v>0</v>
      </c>
      <c r="AP106" s="76">
        <f t="shared" si="11"/>
        <v>0</v>
      </c>
      <c r="AQ106" s="76">
        <f t="shared" si="11"/>
        <v>0</v>
      </c>
      <c r="AR106" s="76">
        <f t="shared" si="11"/>
        <v>0</v>
      </c>
      <c r="AS106" s="76">
        <f t="shared" si="11"/>
        <v>0</v>
      </c>
      <c r="AT106" s="76">
        <f t="shared" si="11"/>
        <v>0</v>
      </c>
      <c r="AU106" s="76">
        <f t="shared" si="11"/>
        <v>0</v>
      </c>
      <c r="AV106" s="76">
        <f t="shared" si="11"/>
        <v>0</v>
      </c>
      <c r="AW106" s="76">
        <f t="shared" si="11"/>
        <v>0</v>
      </c>
      <c r="AX106" s="76">
        <f t="shared" si="11"/>
        <v>0</v>
      </c>
      <c r="AY106" s="76">
        <f t="shared" si="11"/>
        <v>0</v>
      </c>
      <c r="AZ106" s="76">
        <f t="shared" si="11"/>
        <v>0</v>
      </c>
      <c r="BA106" s="76">
        <f t="shared" si="11"/>
        <v>0</v>
      </c>
      <c r="BB106" s="76">
        <f t="shared" si="11"/>
        <v>0</v>
      </c>
      <c r="BC106" s="76">
        <f t="shared" si="11"/>
        <v>0</v>
      </c>
      <c r="BD106" s="76">
        <f t="shared" si="11"/>
        <v>0</v>
      </c>
      <c r="BE106" s="76">
        <f t="shared" si="11"/>
        <v>0</v>
      </c>
      <c r="BF106" s="76">
        <f t="shared" si="11"/>
        <v>0</v>
      </c>
      <c r="BG106" s="76">
        <f t="shared" si="11"/>
        <v>0</v>
      </c>
      <c r="BH106" s="76">
        <f t="shared" si="11"/>
        <v>0</v>
      </c>
      <c r="BI106" s="76">
        <f t="shared" si="11"/>
        <v>0</v>
      </c>
      <c r="BJ106" s="76">
        <f t="shared" si="11"/>
        <v>0</v>
      </c>
      <c r="BK106" s="76">
        <f t="shared" si="11"/>
        <v>0</v>
      </c>
      <c r="BL106" s="76">
        <f>BL65+BL66+BL67+BL68+BL69+BL70+BL71+BL73+BL74+BL75+BL76+BL81+BL82+BL83+BL100+BL102+BL103+BL104+BL105</f>
        <v>0</v>
      </c>
    </row>
    <row r="107" spans="1:64" x14ac:dyDescent="0.25">
      <c r="A107" s="77">
        <v>52</v>
      </c>
      <c r="B107" s="81" t="s">
        <v>115</v>
      </c>
      <c r="C107" s="82"/>
      <c r="D107" s="82"/>
      <c r="E107" s="83"/>
      <c r="F107" s="76">
        <f>F80</f>
        <v>0</v>
      </c>
      <c r="G107" s="76">
        <f t="shared" ref="G107:BL107" si="12">G80</f>
        <v>0</v>
      </c>
      <c r="H107" s="76">
        <f t="shared" si="12"/>
        <v>0</v>
      </c>
      <c r="I107" s="76">
        <f t="shared" si="12"/>
        <v>0</v>
      </c>
      <c r="J107" s="76">
        <f t="shared" si="12"/>
        <v>0</v>
      </c>
      <c r="K107" s="76">
        <f t="shared" si="12"/>
        <v>0</v>
      </c>
      <c r="L107" s="76">
        <f t="shared" si="12"/>
        <v>0</v>
      </c>
      <c r="M107" s="76">
        <f t="shared" si="12"/>
        <v>0</v>
      </c>
      <c r="N107" s="76">
        <f t="shared" si="12"/>
        <v>0</v>
      </c>
      <c r="O107" s="76">
        <f t="shared" si="12"/>
        <v>0</v>
      </c>
      <c r="P107" s="76">
        <f t="shared" si="12"/>
        <v>0</v>
      </c>
      <c r="Q107" s="76">
        <f t="shared" si="12"/>
        <v>0</v>
      </c>
      <c r="R107" s="76">
        <f t="shared" si="12"/>
        <v>0</v>
      </c>
      <c r="S107" s="76">
        <f t="shared" si="12"/>
        <v>0</v>
      </c>
      <c r="T107" s="76">
        <f t="shared" si="12"/>
        <v>0</v>
      </c>
      <c r="U107" s="76">
        <f t="shared" si="12"/>
        <v>0</v>
      </c>
      <c r="V107" s="76">
        <f t="shared" si="12"/>
        <v>0</v>
      </c>
      <c r="W107" s="76">
        <f t="shared" si="12"/>
        <v>0</v>
      </c>
      <c r="X107" s="76">
        <f t="shared" si="12"/>
        <v>0</v>
      </c>
      <c r="Y107" s="76">
        <f t="shared" si="12"/>
        <v>0</v>
      </c>
      <c r="Z107" s="76">
        <f t="shared" si="12"/>
        <v>0</v>
      </c>
      <c r="AA107" s="76">
        <f t="shared" si="12"/>
        <v>0</v>
      </c>
      <c r="AB107" s="76">
        <f t="shared" si="12"/>
        <v>0</v>
      </c>
      <c r="AC107" s="76">
        <f t="shared" si="12"/>
        <v>0</v>
      </c>
      <c r="AD107" s="76">
        <f t="shared" si="12"/>
        <v>0</v>
      </c>
      <c r="AE107" s="76">
        <f t="shared" si="12"/>
        <v>0</v>
      </c>
      <c r="AF107" s="76">
        <f t="shared" si="12"/>
        <v>0</v>
      </c>
      <c r="AG107" s="76">
        <f t="shared" si="12"/>
        <v>0</v>
      </c>
      <c r="AH107" s="76">
        <f t="shared" si="12"/>
        <v>0</v>
      </c>
      <c r="AI107" s="76">
        <f t="shared" si="12"/>
        <v>0</v>
      </c>
      <c r="AJ107" s="76">
        <f t="shared" si="12"/>
        <v>0</v>
      </c>
      <c r="AK107" s="76">
        <f t="shared" si="12"/>
        <v>0</v>
      </c>
      <c r="AL107" s="76">
        <f t="shared" si="12"/>
        <v>0</v>
      </c>
      <c r="AM107" s="76">
        <f t="shared" si="12"/>
        <v>0</v>
      </c>
      <c r="AN107" s="76">
        <f t="shared" si="12"/>
        <v>0</v>
      </c>
      <c r="AO107" s="76">
        <f t="shared" si="12"/>
        <v>0</v>
      </c>
      <c r="AP107" s="76">
        <f t="shared" si="12"/>
        <v>0</v>
      </c>
      <c r="AQ107" s="76">
        <f t="shared" si="12"/>
        <v>0</v>
      </c>
      <c r="AR107" s="76">
        <f t="shared" si="12"/>
        <v>0</v>
      </c>
      <c r="AS107" s="76">
        <f t="shared" si="12"/>
        <v>0</v>
      </c>
      <c r="AT107" s="76">
        <f t="shared" si="12"/>
        <v>0</v>
      </c>
      <c r="AU107" s="76">
        <f t="shared" si="12"/>
        <v>0</v>
      </c>
      <c r="AV107" s="76">
        <f t="shared" si="12"/>
        <v>0</v>
      </c>
      <c r="AW107" s="76">
        <f t="shared" si="12"/>
        <v>0</v>
      </c>
      <c r="AX107" s="76">
        <f t="shared" si="12"/>
        <v>0</v>
      </c>
      <c r="AY107" s="76">
        <f t="shared" si="12"/>
        <v>0</v>
      </c>
      <c r="AZ107" s="76">
        <f t="shared" si="12"/>
        <v>0</v>
      </c>
      <c r="BA107" s="76">
        <f t="shared" si="12"/>
        <v>0</v>
      </c>
      <c r="BB107" s="76">
        <f t="shared" si="12"/>
        <v>0</v>
      </c>
      <c r="BC107" s="76">
        <f t="shared" si="12"/>
        <v>0</v>
      </c>
      <c r="BD107" s="76">
        <f t="shared" si="12"/>
        <v>0</v>
      </c>
      <c r="BE107" s="76">
        <f t="shared" si="12"/>
        <v>0</v>
      </c>
      <c r="BF107" s="76">
        <f t="shared" si="12"/>
        <v>0</v>
      </c>
      <c r="BG107" s="76">
        <f t="shared" si="12"/>
        <v>0</v>
      </c>
      <c r="BH107" s="76">
        <f t="shared" si="12"/>
        <v>0</v>
      </c>
      <c r="BI107" s="76">
        <f t="shared" si="12"/>
        <v>0</v>
      </c>
      <c r="BJ107" s="76">
        <f t="shared" si="12"/>
        <v>0</v>
      </c>
      <c r="BK107" s="76">
        <f t="shared" si="12"/>
        <v>0</v>
      </c>
      <c r="BL107" s="76">
        <f t="shared" si="12"/>
        <v>0</v>
      </c>
    </row>
    <row r="108" spans="1:64" x14ac:dyDescent="0.25">
      <c r="A108" s="77">
        <v>53</v>
      </c>
      <c r="B108" s="81" t="s">
        <v>116</v>
      </c>
      <c r="C108" s="82"/>
      <c r="D108" s="82"/>
      <c r="E108" s="83"/>
      <c r="F108" s="76">
        <f>F85+F86+F87+F88+F89</f>
        <v>0</v>
      </c>
      <c r="G108" s="76">
        <f t="shared" ref="G108:BL108" si="13">G85+G86+G87+G88+G89</f>
        <v>0</v>
      </c>
      <c r="H108" s="76">
        <f t="shared" si="13"/>
        <v>0</v>
      </c>
      <c r="I108" s="76">
        <f t="shared" si="13"/>
        <v>0</v>
      </c>
      <c r="J108" s="76">
        <f t="shared" si="13"/>
        <v>0</v>
      </c>
      <c r="K108" s="76">
        <f t="shared" si="13"/>
        <v>0</v>
      </c>
      <c r="L108" s="76">
        <f t="shared" si="13"/>
        <v>0</v>
      </c>
      <c r="M108" s="76">
        <f t="shared" si="13"/>
        <v>0</v>
      </c>
      <c r="N108" s="76">
        <f t="shared" si="13"/>
        <v>0</v>
      </c>
      <c r="O108" s="76">
        <f t="shared" si="13"/>
        <v>0</v>
      </c>
      <c r="P108" s="76">
        <f t="shared" si="13"/>
        <v>0</v>
      </c>
      <c r="Q108" s="76">
        <f t="shared" si="13"/>
        <v>0</v>
      </c>
      <c r="R108" s="76">
        <f t="shared" si="13"/>
        <v>0</v>
      </c>
      <c r="S108" s="76">
        <f t="shared" si="13"/>
        <v>0</v>
      </c>
      <c r="T108" s="76">
        <f t="shared" si="13"/>
        <v>0</v>
      </c>
      <c r="U108" s="76">
        <f t="shared" si="13"/>
        <v>0</v>
      </c>
      <c r="V108" s="76">
        <f t="shared" si="13"/>
        <v>0</v>
      </c>
      <c r="W108" s="76">
        <f t="shared" si="13"/>
        <v>0</v>
      </c>
      <c r="X108" s="76">
        <f t="shared" si="13"/>
        <v>0</v>
      </c>
      <c r="Y108" s="76">
        <f t="shared" si="13"/>
        <v>0</v>
      </c>
      <c r="Z108" s="76">
        <f t="shared" si="13"/>
        <v>0</v>
      </c>
      <c r="AA108" s="76">
        <f t="shared" si="13"/>
        <v>0</v>
      </c>
      <c r="AB108" s="76">
        <f t="shared" si="13"/>
        <v>0</v>
      </c>
      <c r="AC108" s="76">
        <f t="shared" si="13"/>
        <v>0</v>
      </c>
      <c r="AD108" s="76">
        <f t="shared" si="13"/>
        <v>0</v>
      </c>
      <c r="AE108" s="76">
        <f t="shared" si="13"/>
        <v>0</v>
      </c>
      <c r="AF108" s="76">
        <f t="shared" si="13"/>
        <v>0</v>
      </c>
      <c r="AG108" s="76">
        <f t="shared" si="13"/>
        <v>0</v>
      </c>
      <c r="AH108" s="76">
        <f t="shared" si="13"/>
        <v>0</v>
      </c>
      <c r="AI108" s="76">
        <f t="shared" si="13"/>
        <v>0</v>
      </c>
      <c r="AJ108" s="76">
        <f t="shared" si="13"/>
        <v>0</v>
      </c>
      <c r="AK108" s="76">
        <f t="shared" si="13"/>
        <v>0</v>
      </c>
      <c r="AL108" s="76">
        <f t="shared" si="13"/>
        <v>0</v>
      </c>
      <c r="AM108" s="76">
        <f t="shared" si="13"/>
        <v>0</v>
      </c>
      <c r="AN108" s="76">
        <f t="shared" si="13"/>
        <v>0</v>
      </c>
      <c r="AO108" s="76">
        <f t="shared" si="13"/>
        <v>0</v>
      </c>
      <c r="AP108" s="76">
        <f t="shared" si="13"/>
        <v>0</v>
      </c>
      <c r="AQ108" s="76">
        <f t="shared" si="13"/>
        <v>0</v>
      </c>
      <c r="AR108" s="76">
        <f t="shared" si="13"/>
        <v>0</v>
      </c>
      <c r="AS108" s="76">
        <f t="shared" si="13"/>
        <v>0</v>
      </c>
      <c r="AT108" s="76">
        <f t="shared" si="13"/>
        <v>0</v>
      </c>
      <c r="AU108" s="76">
        <f t="shared" si="13"/>
        <v>0</v>
      </c>
      <c r="AV108" s="76">
        <f t="shared" si="13"/>
        <v>0</v>
      </c>
      <c r="AW108" s="76">
        <f t="shared" si="13"/>
        <v>0</v>
      </c>
      <c r="AX108" s="76">
        <f t="shared" si="13"/>
        <v>0</v>
      </c>
      <c r="AY108" s="76">
        <f t="shared" si="13"/>
        <v>0</v>
      </c>
      <c r="AZ108" s="76">
        <f t="shared" si="13"/>
        <v>0</v>
      </c>
      <c r="BA108" s="76">
        <f t="shared" si="13"/>
        <v>0</v>
      </c>
      <c r="BB108" s="76">
        <f t="shared" si="13"/>
        <v>0</v>
      </c>
      <c r="BC108" s="76">
        <f t="shared" si="13"/>
        <v>0</v>
      </c>
      <c r="BD108" s="76">
        <f t="shared" si="13"/>
        <v>0</v>
      </c>
      <c r="BE108" s="76">
        <f t="shared" si="13"/>
        <v>0</v>
      </c>
      <c r="BF108" s="76">
        <f t="shared" si="13"/>
        <v>0</v>
      </c>
      <c r="BG108" s="76">
        <f t="shared" si="13"/>
        <v>0</v>
      </c>
      <c r="BH108" s="76">
        <f t="shared" si="13"/>
        <v>0</v>
      </c>
      <c r="BI108" s="76">
        <f t="shared" si="13"/>
        <v>0</v>
      </c>
      <c r="BJ108" s="76">
        <f t="shared" si="13"/>
        <v>0</v>
      </c>
      <c r="BK108" s="76">
        <f t="shared" si="13"/>
        <v>0</v>
      </c>
      <c r="BL108" s="76">
        <f t="shared" si="13"/>
        <v>0</v>
      </c>
    </row>
    <row r="109" spans="1:64" x14ac:dyDescent="0.25">
      <c r="A109" s="77">
        <v>54</v>
      </c>
      <c r="B109" s="81" t="s">
        <v>117</v>
      </c>
      <c r="C109" s="82"/>
      <c r="D109" s="82"/>
      <c r="E109" s="83"/>
      <c r="F109" s="76">
        <f>F72+F77+F78+F79+F90+F91+F92+F93+F94+F99</f>
        <v>0</v>
      </c>
      <c r="G109" s="76">
        <f t="shared" ref="G109:BL109" si="14">G72+G77+G78+G79+G90+G91+G92+G93+G94+G99</f>
        <v>0</v>
      </c>
      <c r="H109" s="76">
        <f t="shared" si="14"/>
        <v>0</v>
      </c>
      <c r="I109" s="76">
        <f t="shared" si="14"/>
        <v>0</v>
      </c>
      <c r="J109" s="76">
        <f t="shared" si="14"/>
        <v>0</v>
      </c>
      <c r="K109" s="76">
        <f t="shared" si="14"/>
        <v>0</v>
      </c>
      <c r="L109" s="76">
        <f t="shared" si="14"/>
        <v>0</v>
      </c>
      <c r="M109" s="76">
        <f t="shared" si="14"/>
        <v>0</v>
      </c>
      <c r="N109" s="76">
        <f t="shared" si="14"/>
        <v>0</v>
      </c>
      <c r="O109" s="76">
        <f t="shared" si="14"/>
        <v>0</v>
      </c>
      <c r="P109" s="76">
        <f t="shared" si="14"/>
        <v>0</v>
      </c>
      <c r="Q109" s="76">
        <f t="shared" si="14"/>
        <v>0</v>
      </c>
      <c r="R109" s="76">
        <f t="shared" si="14"/>
        <v>0</v>
      </c>
      <c r="S109" s="76">
        <f t="shared" si="14"/>
        <v>0</v>
      </c>
      <c r="T109" s="76">
        <f t="shared" si="14"/>
        <v>0</v>
      </c>
      <c r="U109" s="76">
        <f t="shared" si="14"/>
        <v>0</v>
      </c>
      <c r="V109" s="76">
        <f t="shared" si="14"/>
        <v>0</v>
      </c>
      <c r="W109" s="76">
        <f t="shared" si="14"/>
        <v>0</v>
      </c>
      <c r="X109" s="76">
        <f t="shared" si="14"/>
        <v>0</v>
      </c>
      <c r="Y109" s="76">
        <f t="shared" si="14"/>
        <v>0</v>
      </c>
      <c r="Z109" s="76">
        <f t="shared" si="14"/>
        <v>0</v>
      </c>
      <c r="AA109" s="76">
        <f t="shared" si="14"/>
        <v>0</v>
      </c>
      <c r="AB109" s="76">
        <f t="shared" si="14"/>
        <v>0</v>
      </c>
      <c r="AC109" s="76">
        <f t="shared" si="14"/>
        <v>0</v>
      </c>
      <c r="AD109" s="76">
        <f t="shared" si="14"/>
        <v>0</v>
      </c>
      <c r="AE109" s="76">
        <f t="shared" si="14"/>
        <v>0</v>
      </c>
      <c r="AF109" s="76">
        <f t="shared" si="14"/>
        <v>0</v>
      </c>
      <c r="AG109" s="76">
        <f t="shared" si="14"/>
        <v>0</v>
      </c>
      <c r="AH109" s="76">
        <f t="shared" si="14"/>
        <v>0</v>
      </c>
      <c r="AI109" s="76">
        <f t="shared" si="14"/>
        <v>0</v>
      </c>
      <c r="AJ109" s="76">
        <f t="shared" si="14"/>
        <v>0</v>
      </c>
      <c r="AK109" s="76">
        <f t="shared" si="14"/>
        <v>0</v>
      </c>
      <c r="AL109" s="76">
        <f t="shared" si="14"/>
        <v>0</v>
      </c>
      <c r="AM109" s="76">
        <f t="shared" si="14"/>
        <v>0</v>
      </c>
      <c r="AN109" s="76">
        <f t="shared" si="14"/>
        <v>0</v>
      </c>
      <c r="AO109" s="76">
        <f t="shared" si="14"/>
        <v>0</v>
      </c>
      <c r="AP109" s="76">
        <f t="shared" si="14"/>
        <v>0</v>
      </c>
      <c r="AQ109" s="76">
        <f t="shared" si="14"/>
        <v>0</v>
      </c>
      <c r="AR109" s="76">
        <f t="shared" si="14"/>
        <v>0</v>
      </c>
      <c r="AS109" s="76">
        <f t="shared" si="14"/>
        <v>0</v>
      </c>
      <c r="AT109" s="76">
        <f t="shared" si="14"/>
        <v>0</v>
      </c>
      <c r="AU109" s="76">
        <f t="shared" si="14"/>
        <v>0</v>
      </c>
      <c r="AV109" s="76">
        <f t="shared" si="14"/>
        <v>0</v>
      </c>
      <c r="AW109" s="76">
        <f t="shared" si="14"/>
        <v>0</v>
      </c>
      <c r="AX109" s="76">
        <f t="shared" si="14"/>
        <v>0</v>
      </c>
      <c r="AY109" s="76">
        <f t="shared" si="14"/>
        <v>0</v>
      </c>
      <c r="AZ109" s="76">
        <f t="shared" si="14"/>
        <v>0</v>
      </c>
      <c r="BA109" s="76">
        <f t="shared" si="14"/>
        <v>0</v>
      </c>
      <c r="BB109" s="76">
        <f t="shared" si="14"/>
        <v>0</v>
      </c>
      <c r="BC109" s="76">
        <f t="shared" si="14"/>
        <v>0</v>
      </c>
      <c r="BD109" s="76">
        <f t="shared" si="14"/>
        <v>0</v>
      </c>
      <c r="BE109" s="76">
        <f t="shared" si="14"/>
        <v>0</v>
      </c>
      <c r="BF109" s="76">
        <f t="shared" si="14"/>
        <v>0</v>
      </c>
      <c r="BG109" s="76">
        <f t="shared" si="14"/>
        <v>0</v>
      </c>
      <c r="BH109" s="76">
        <f t="shared" si="14"/>
        <v>0</v>
      </c>
      <c r="BI109" s="76">
        <f t="shared" si="14"/>
        <v>0</v>
      </c>
      <c r="BJ109" s="76">
        <f t="shared" si="14"/>
        <v>0</v>
      </c>
      <c r="BK109" s="76">
        <f t="shared" si="14"/>
        <v>0</v>
      </c>
      <c r="BL109" s="76">
        <f t="shared" si="14"/>
        <v>0</v>
      </c>
    </row>
    <row r="110" spans="1:64" x14ac:dyDescent="0.25">
      <c r="A110" s="77">
        <v>55</v>
      </c>
      <c r="B110" s="81" t="s">
        <v>118</v>
      </c>
      <c r="C110" s="82"/>
      <c r="D110" s="82"/>
      <c r="E110" s="83"/>
      <c r="F110" s="76">
        <f>F95+F96+F97</f>
        <v>0</v>
      </c>
      <c r="G110" s="76">
        <f t="shared" ref="G110:BL110" si="15">G95+G96+G97</f>
        <v>0</v>
      </c>
      <c r="H110" s="76">
        <f t="shared" si="15"/>
        <v>0</v>
      </c>
      <c r="I110" s="76">
        <f t="shared" si="15"/>
        <v>0</v>
      </c>
      <c r="J110" s="76">
        <f t="shared" si="15"/>
        <v>0</v>
      </c>
      <c r="K110" s="76">
        <f t="shared" si="15"/>
        <v>0</v>
      </c>
      <c r="L110" s="76">
        <f t="shared" si="15"/>
        <v>0</v>
      </c>
      <c r="M110" s="76">
        <f t="shared" si="15"/>
        <v>0</v>
      </c>
      <c r="N110" s="76">
        <f t="shared" si="15"/>
        <v>0</v>
      </c>
      <c r="O110" s="76">
        <f t="shared" si="15"/>
        <v>0</v>
      </c>
      <c r="P110" s="76">
        <f t="shared" si="15"/>
        <v>0</v>
      </c>
      <c r="Q110" s="76">
        <f t="shared" si="15"/>
        <v>0</v>
      </c>
      <c r="R110" s="76">
        <f t="shared" si="15"/>
        <v>0</v>
      </c>
      <c r="S110" s="76">
        <f t="shared" si="15"/>
        <v>0</v>
      </c>
      <c r="T110" s="76">
        <f t="shared" si="15"/>
        <v>0</v>
      </c>
      <c r="U110" s="76">
        <f t="shared" si="15"/>
        <v>0</v>
      </c>
      <c r="V110" s="76">
        <f t="shared" si="15"/>
        <v>0</v>
      </c>
      <c r="W110" s="76">
        <f t="shared" si="15"/>
        <v>0</v>
      </c>
      <c r="X110" s="76">
        <f t="shared" si="15"/>
        <v>0</v>
      </c>
      <c r="Y110" s="76">
        <f t="shared" si="15"/>
        <v>0</v>
      </c>
      <c r="Z110" s="76">
        <f t="shared" si="15"/>
        <v>0</v>
      </c>
      <c r="AA110" s="76">
        <f t="shared" si="15"/>
        <v>0</v>
      </c>
      <c r="AB110" s="76">
        <f t="shared" si="15"/>
        <v>0</v>
      </c>
      <c r="AC110" s="76">
        <f t="shared" si="15"/>
        <v>0</v>
      </c>
      <c r="AD110" s="76">
        <f t="shared" si="15"/>
        <v>0</v>
      </c>
      <c r="AE110" s="76">
        <f t="shared" si="15"/>
        <v>0</v>
      </c>
      <c r="AF110" s="76">
        <f t="shared" si="15"/>
        <v>0</v>
      </c>
      <c r="AG110" s="76">
        <f t="shared" si="15"/>
        <v>0</v>
      </c>
      <c r="AH110" s="76">
        <f t="shared" si="15"/>
        <v>0</v>
      </c>
      <c r="AI110" s="76">
        <f t="shared" si="15"/>
        <v>0</v>
      </c>
      <c r="AJ110" s="76">
        <f t="shared" si="15"/>
        <v>0</v>
      </c>
      <c r="AK110" s="76">
        <f t="shared" si="15"/>
        <v>0</v>
      </c>
      <c r="AL110" s="76">
        <f t="shared" si="15"/>
        <v>0</v>
      </c>
      <c r="AM110" s="76">
        <f t="shared" si="15"/>
        <v>0</v>
      </c>
      <c r="AN110" s="76">
        <f t="shared" si="15"/>
        <v>0</v>
      </c>
      <c r="AO110" s="76">
        <f t="shared" si="15"/>
        <v>0</v>
      </c>
      <c r="AP110" s="76">
        <f t="shared" si="15"/>
        <v>0</v>
      </c>
      <c r="AQ110" s="76">
        <f t="shared" si="15"/>
        <v>0</v>
      </c>
      <c r="AR110" s="76">
        <f t="shared" si="15"/>
        <v>0</v>
      </c>
      <c r="AS110" s="76">
        <f t="shared" si="15"/>
        <v>0</v>
      </c>
      <c r="AT110" s="76">
        <f t="shared" si="15"/>
        <v>0</v>
      </c>
      <c r="AU110" s="76">
        <f t="shared" si="15"/>
        <v>0</v>
      </c>
      <c r="AV110" s="76">
        <f t="shared" si="15"/>
        <v>0</v>
      </c>
      <c r="AW110" s="76">
        <f t="shared" si="15"/>
        <v>0</v>
      </c>
      <c r="AX110" s="76">
        <f t="shared" si="15"/>
        <v>0</v>
      </c>
      <c r="AY110" s="76">
        <f t="shared" si="15"/>
        <v>0</v>
      </c>
      <c r="AZ110" s="76">
        <f t="shared" si="15"/>
        <v>0</v>
      </c>
      <c r="BA110" s="76">
        <f t="shared" si="15"/>
        <v>0</v>
      </c>
      <c r="BB110" s="76">
        <f t="shared" si="15"/>
        <v>0</v>
      </c>
      <c r="BC110" s="76">
        <f t="shared" si="15"/>
        <v>0</v>
      </c>
      <c r="BD110" s="76">
        <f t="shared" si="15"/>
        <v>0</v>
      </c>
      <c r="BE110" s="76">
        <f t="shared" si="15"/>
        <v>0</v>
      </c>
      <c r="BF110" s="76">
        <f t="shared" si="15"/>
        <v>0</v>
      </c>
      <c r="BG110" s="76">
        <f t="shared" si="15"/>
        <v>0</v>
      </c>
      <c r="BH110" s="76">
        <f t="shared" si="15"/>
        <v>0</v>
      </c>
      <c r="BI110" s="76">
        <f t="shared" si="15"/>
        <v>0</v>
      </c>
      <c r="BJ110" s="76">
        <f t="shared" si="15"/>
        <v>0</v>
      </c>
      <c r="BK110" s="76">
        <f t="shared" si="15"/>
        <v>0</v>
      </c>
      <c r="BL110" s="76">
        <f t="shared" si="15"/>
        <v>0</v>
      </c>
    </row>
    <row r="111" spans="1:64" x14ac:dyDescent="0.25">
      <c r="A111" s="77">
        <v>56</v>
      </c>
      <c r="B111" s="81" t="s">
        <v>119</v>
      </c>
      <c r="C111" s="82"/>
      <c r="D111" s="82"/>
      <c r="E111" s="83"/>
      <c r="F111" s="76">
        <f>F98+F101</f>
        <v>0</v>
      </c>
      <c r="G111" s="76">
        <f t="shared" ref="G111:BL111" si="16">G98+G101</f>
        <v>0</v>
      </c>
      <c r="H111" s="76">
        <f t="shared" si="16"/>
        <v>0</v>
      </c>
      <c r="I111" s="76">
        <f t="shared" si="16"/>
        <v>0</v>
      </c>
      <c r="J111" s="76">
        <f t="shared" si="16"/>
        <v>0</v>
      </c>
      <c r="K111" s="76">
        <f t="shared" si="16"/>
        <v>0</v>
      </c>
      <c r="L111" s="76">
        <f t="shared" si="16"/>
        <v>0</v>
      </c>
      <c r="M111" s="76">
        <f t="shared" si="16"/>
        <v>0</v>
      </c>
      <c r="N111" s="76">
        <f t="shared" si="16"/>
        <v>0</v>
      </c>
      <c r="O111" s="76">
        <f t="shared" si="16"/>
        <v>0</v>
      </c>
      <c r="P111" s="76">
        <f t="shared" si="16"/>
        <v>0</v>
      </c>
      <c r="Q111" s="76">
        <f t="shared" si="16"/>
        <v>0</v>
      </c>
      <c r="R111" s="76">
        <f t="shared" si="16"/>
        <v>0</v>
      </c>
      <c r="S111" s="76">
        <f t="shared" si="16"/>
        <v>0</v>
      </c>
      <c r="T111" s="76">
        <f t="shared" si="16"/>
        <v>0</v>
      </c>
      <c r="U111" s="76">
        <f t="shared" si="16"/>
        <v>0</v>
      </c>
      <c r="V111" s="76">
        <f t="shared" si="16"/>
        <v>0</v>
      </c>
      <c r="W111" s="76">
        <f t="shared" si="16"/>
        <v>0</v>
      </c>
      <c r="X111" s="76">
        <f t="shared" si="16"/>
        <v>0</v>
      </c>
      <c r="Y111" s="76">
        <f t="shared" si="16"/>
        <v>0</v>
      </c>
      <c r="Z111" s="76">
        <f t="shared" si="16"/>
        <v>0</v>
      </c>
      <c r="AA111" s="76">
        <f t="shared" si="16"/>
        <v>0</v>
      </c>
      <c r="AB111" s="76">
        <f t="shared" si="16"/>
        <v>0</v>
      </c>
      <c r="AC111" s="76">
        <f t="shared" si="16"/>
        <v>0</v>
      </c>
      <c r="AD111" s="76">
        <f t="shared" si="16"/>
        <v>0</v>
      </c>
      <c r="AE111" s="76">
        <f t="shared" si="16"/>
        <v>0</v>
      </c>
      <c r="AF111" s="76">
        <f t="shared" si="16"/>
        <v>0</v>
      </c>
      <c r="AG111" s="76">
        <f t="shared" si="16"/>
        <v>0</v>
      </c>
      <c r="AH111" s="76">
        <f t="shared" si="16"/>
        <v>0</v>
      </c>
      <c r="AI111" s="76">
        <f t="shared" si="16"/>
        <v>0</v>
      </c>
      <c r="AJ111" s="76">
        <f t="shared" si="16"/>
        <v>0</v>
      </c>
      <c r="AK111" s="76">
        <f t="shared" si="16"/>
        <v>0</v>
      </c>
      <c r="AL111" s="76">
        <f t="shared" si="16"/>
        <v>0</v>
      </c>
      <c r="AM111" s="76">
        <f t="shared" si="16"/>
        <v>0</v>
      </c>
      <c r="AN111" s="76">
        <f t="shared" si="16"/>
        <v>0</v>
      </c>
      <c r="AO111" s="76">
        <f t="shared" si="16"/>
        <v>0</v>
      </c>
      <c r="AP111" s="76">
        <f t="shared" si="16"/>
        <v>0</v>
      </c>
      <c r="AQ111" s="76">
        <f t="shared" si="16"/>
        <v>0</v>
      </c>
      <c r="AR111" s="76">
        <f t="shared" si="16"/>
        <v>0</v>
      </c>
      <c r="AS111" s="76">
        <f t="shared" si="16"/>
        <v>0</v>
      </c>
      <c r="AT111" s="76">
        <f t="shared" si="16"/>
        <v>0</v>
      </c>
      <c r="AU111" s="76">
        <f t="shared" si="16"/>
        <v>0</v>
      </c>
      <c r="AV111" s="76">
        <f t="shared" si="16"/>
        <v>0</v>
      </c>
      <c r="AW111" s="76">
        <f t="shared" si="16"/>
        <v>0</v>
      </c>
      <c r="AX111" s="76">
        <f t="shared" si="16"/>
        <v>0</v>
      </c>
      <c r="AY111" s="76">
        <f t="shared" si="16"/>
        <v>0</v>
      </c>
      <c r="AZ111" s="76">
        <f t="shared" si="16"/>
        <v>0</v>
      </c>
      <c r="BA111" s="76">
        <f t="shared" si="16"/>
        <v>0</v>
      </c>
      <c r="BB111" s="76">
        <f t="shared" si="16"/>
        <v>0</v>
      </c>
      <c r="BC111" s="76">
        <f t="shared" si="16"/>
        <v>0</v>
      </c>
      <c r="BD111" s="76">
        <f t="shared" si="16"/>
        <v>0</v>
      </c>
      <c r="BE111" s="76">
        <f t="shared" si="16"/>
        <v>0</v>
      </c>
      <c r="BF111" s="76">
        <f t="shared" si="16"/>
        <v>0</v>
      </c>
      <c r="BG111" s="76">
        <f t="shared" si="16"/>
        <v>0</v>
      </c>
      <c r="BH111" s="76">
        <f t="shared" si="16"/>
        <v>0</v>
      </c>
      <c r="BI111" s="76">
        <f t="shared" si="16"/>
        <v>0</v>
      </c>
      <c r="BJ111" s="76">
        <f t="shared" si="16"/>
        <v>0</v>
      </c>
      <c r="BK111" s="76">
        <f t="shared" si="16"/>
        <v>0</v>
      </c>
      <c r="BL111" s="76">
        <f t="shared" si="16"/>
        <v>0</v>
      </c>
    </row>
    <row r="112" spans="1:64" x14ac:dyDescent="0.25">
      <c r="A112" s="77">
        <v>57</v>
      </c>
      <c r="B112" s="81" t="s">
        <v>120</v>
      </c>
      <c r="C112" s="82"/>
      <c r="D112" s="82"/>
      <c r="E112" s="83"/>
      <c r="F112" s="76">
        <f>F84</f>
        <v>0</v>
      </c>
      <c r="G112" s="76">
        <f t="shared" ref="G112:BL112" si="17">G84</f>
        <v>0</v>
      </c>
      <c r="H112" s="76">
        <f t="shared" si="17"/>
        <v>0</v>
      </c>
      <c r="I112" s="76">
        <f t="shared" si="17"/>
        <v>0</v>
      </c>
      <c r="J112" s="76">
        <f t="shared" si="17"/>
        <v>0</v>
      </c>
      <c r="K112" s="76">
        <f t="shared" si="17"/>
        <v>0</v>
      </c>
      <c r="L112" s="76">
        <f t="shared" si="17"/>
        <v>0</v>
      </c>
      <c r="M112" s="76">
        <f t="shared" si="17"/>
        <v>0</v>
      </c>
      <c r="N112" s="76">
        <f t="shared" si="17"/>
        <v>0</v>
      </c>
      <c r="O112" s="76">
        <f t="shared" si="17"/>
        <v>0</v>
      </c>
      <c r="P112" s="76">
        <f t="shared" si="17"/>
        <v>0</v>
      </c>
      <c r="Q112" s="76">
        <f t="shared" si="17"/>
        <v>0</v>
      </c>
      <c r="R112" s="76">
        <f t="shared" si="17"/>
        <v>0</v>
      </c>
      <c r="S112" s="76">
        <f t="shared" si="17"/>
        <v>0</v>
      </c>
      <c r="T112" s="76">
        <f t="shared" si="17"/>
        <v>0</v>
      </c>
      <c r="U112" s="76">
        <f t="shared" si="17"/>
        <v>0</v>
      </c>
      <c r="V112" s="76">
        <f t="shared" si="17"/>
        <v>0</v>
      </c>
      <c r="W112" s="76">
        <f t="shared" si="17"/>
        <v>0</v>
      </c>
      <c r="X112" s="76">
        <f t="shared" si="17"/>
        <v>0</v>
      </c>
      <c r="Y112" s="76">
        <f t="shared" si="17"/>
        <v>0</v>
      </c>
      <c r="Z112" s="76">
        <f t="shared" si="17"/>
        <v>0</v>
      </c>
      <c r="AA112" s="76">
        <f t="shared" si="17"/>
        <v>0</v>
      </c>
      <c r="AB112" s="76">
        <f t="shared" si="17"/>
        <v>0</v>
      </c>
      <c r="AC112" s="76">
        <f t="shared" si="17"/>
        <v>0</v>
      </c>
      <c r="AD112" s="76">
        <f t="shared" si="17"/>
        <v>0</v>
      </c>
      <c r="AE112" s="76">
        <f t="shared" si="17"/>
        <v>0</v>
      </c>
      <c r="AF112" s="76">
        <f t="shared" si="17"/>
        <v>0</v>
      </c>
      <c r="AG112" s="76">
        <f t="shared" si="17"/>
        <v>0</v>
      </c>
      <c r="AH112" s="76">
        <f t="shared" si="17"/>
        <v>0</v>
      </c>
      <c r="AI112" s="76">
        <f t="shared" si="17"/>
        <v>0</v>
      </c>
      <c r="AJ112" s="76">
        <f t="shared" si="17"/>
        <v>0</v>
      </c>
      <c r="AK112" s="76">
        <f t="shared" si="17"/>
        <v>0</v>
      </c>
      <c r="AL112" s="76">
        <f t="shared" si="17"/>
        <v>0</v>
      </c>
      <c r="AM112" s="76">
        <f t="shared" si="17"/>
        <v>0</v>
      </c>
      <c r="AN112" s="76">
        <f t="shared" si="17"/>
        <v>0</v>
      </c>
      <c r="AO112" s="76">
        <f t="shared" si="17"/>
        <v>0</v>
      </c>
      <c r="AP112" s="76">
        <f t="shared" si="17"/>
        <v>0</v>
      </c>
      <c r="AQ112" s="76">
        <f t="shared" si="17"/>
        <v>0</v>
      </c>
      <c r="AR112" s="76">
        <f t="shared" si="17"/>
        <v>0</v>
      </c>
      <c r="AS112" s="76">
        <f t="shared" si="17"/>
        <v>0</v>
      </c>
      <c r="AT112" s="76">
        <f t="shared" si="17"/>
        <v>0</v>
      </c>
      <c r="AU112" s="76">
        <f t="shared" si="17"/>
        <v>0</v>
      </c>
      <c r="AV112" s="76">
        <f t="shared" si="17"/>
        <v>0</v>
      </c>
      <c r="AW112" s="76">
        <f t="shared" si="17"/>
        <v>0</v>
      </c>
      <c r="AX112" s="76">
        <f t="shared" si="17"/>
        <v>0</v>
      </c>
      <c r="AY112" s="76">
        <f t="shared" si="17"/>
        <v>0</v>
      </c>
      <c r="AZ112" s="76">
        <f t="shared" si="17"/>
        <v>0</v>
      </c>
      <c r="BA112" s="76">
        <f t="shared" si="17"/>
        <v>0</v>
      </c>
      <c r="BB112" s="76">
        <f t="shared" si="17"/>
        <v>0</v>
      </c>
      <c r="BC112" s="76">
        <f t="shared" si="17"/>
        <v>0</v>
      </c>
      <c r="BD112" s="76">
        <f t="shared" si="17"/>
        <v>0</v>
      </c>
      <c r="BE112" s="76">
        <f t="shared" si="17"/>
        <v>0</v>
      </c>
      <c r="BF112" s="76">
        <f t="shared" si="17"/>
        <v>0</v>
      </c>
      <c r="BG112" s="76">
        <f t="shared" si="17"/>
        <v>0</v>
      </c>
      <c r="BH112" s="76">
        <f t="shared" si="17"/>
        <v>0</v>
      </c>
      <c r="BI112" s="76">
        <f t="shared" si="17"/>
        <v>0</v>
      </c>
      <c r="BJ112" s="76">
        <f t="shared" si="17"/>
        <v>0</v>
      </c>
      <c r="BK112" s="76">
        <f t="shared" si="17"/>
        <v>0</v>
      </c>
      <c r="BL112" s="76">
        <f t="shared" si="17"/>
        <v>0</v>
      </c>
    </row>
    <row r="113" spans="1:64" x14ac:dyDescent="0.25">
      <c r="A113" s="72"/>
      <c r="B113" s="84"/>
      <c r="C113" s="85"/>
      <c r="D113" s="85"/>
      <c r="E113" s="86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</row>
    <row r="114" spans="1:64" x14ac:dyDescent="0.25">
      <c r="A114" s="72"/>
      <c r="B114" s="84"/>
      <c r="C114" s="85"/>
      <c r="D114" s="85"/>
      <c r="E114" s="86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</row>
    <row r="115" spans="1:64" x14ac:dyDescent="0.25">
      <c r="A115" s="72"/>
      <c r="B115" s="78"/>
      <c r="C115" s="79"/>
      <c r="D115" s="79"/>
      <c r="E115" s="80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</row>
    <row r="116" spans="1:64" x14ac:dyDescent="0.25">
      <c r="A116" s="72"/>
      <c r="B116" s="78"/>
      <c r="C116" s="79"/>
      <c r="D116" s="79"/>
      <c r="E116" s="80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</row>
    <row r="117" spans="1:64" x14ac:dyDescent="0.25">
      <c r="A117" s="72"/>
      <c r="B117" s="78"/>
      <c r="C117" s="79"/>
      <c r="D117" s="79"/>
      <c r="E117" s="80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</row>
    <row r="118" spans="1:64" x14ac:dyDescent="0.25">
      <c r="A118" s="72"/>
      <c r="B118" s="78"/>
      <c r="C118" s="79"/>
      <c r="D118" s="79"/>
      <c r="E118" s="80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</row>
    <row r="119" spans="1:64" x14ac:dyDescent="0.25">
      <c r="A119" s="72"/>
      <c r="B119" s="78"/>
      <c r="C119" s="79"/>
      <c r="D119" s="79"/>
      <c r="E119" s="80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</row>
    <row r="120" spans="1:64" x14ac:dyDescent="0.25">
      <c r="A120" s="72"/>
      <c r="B120" s="78"/>
      <c r="C120" s="79"/>
      <c r="D120" s="79"/>
      <c r="E120" s="80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</row>
    <row r="121" spans="1:64" x14ac:dyDescent="0.25">
      <c r="A121" s="72"/>
      <c r="B121" s="78"/>
      <c r="C121" s="79"/>
      <c r="D121" s="79"/>
      <c r="E121" s="80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</row>
    <row r="122" spans="1:64" x14ac:dyDescent="0.25">
      <c r="A122" s="72"/>
      <c r="B122" s="78"/>
      <c r="C122" s="79"/>
      <c r="D122" s="79"/>
      <c r="E122" s="80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</row>
    <row r="123" spans="1:64" x14ac:dyDescent="0.25">
      <c r="A123" s="72"/>
      <c r="B123" s="78"/>
      <c r="C123" s="79"/>
      <c r="D123" s="79"/>
      <c r="E123" s="80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</row>
    <row r="124" spans="1:64" x14ac:dyDescent="0.25">
      <c r="A124" s="72"/>
      <c r="B124" s="78"/>
      <c r="C124" s="79"/>
      <c r="D124" s="79"/>
      <c r="E124" s="80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</row>
    <row r="125" spans="1:64" x14ac:dyDescent="0.25">
      <c r="A125" s="72"/>
      <c r="B125" s="78"/>
      <c r="C125" s="79"/>
      <c r="D125" s="79"/>
      <c r="E125" s="80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</row>
    <row r="126" spans="1:64" x14ac:dyDescent="0.25">
      <c r="A126" s="72"/>
      <c r="B126" s="78"/>
      <c r="C126" s="79"/>
      <c r="D126" s="79"/>
      <c r="E126" s="80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</row>
    <row r="127" spans="1:64" x14ac:dyDescent="0.25">
      <c r="A127" s="72"/>
      <c r="B127" s="78"/>
      <c r="C127" s="79"/>
      <c r="D127" s="79"/>
      <c r="E127" s="80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</row>
    <row r="128" spans="1:64" x14ac:dyDescent="0.25">
      <c r="A128" s="72"/>
      <c r="B128" s="78"/>
      <c r="C128" s="79"/>
      <c r="D128" s="79"/>
      <c r="E128" s="80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</row>
    <row r="129" spans="1:64" x14ac:dyDescent="0.25">
      <c r="A129" s="72"/>
      <c r="B129" s="78"/>
      <c r="C129" s="79"/>
      <c r="D129" s="79"/>
      <c r="E129" s="80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</row>
    <row r="130" spans="1:64" x14ac:dyDescent="0.25">
      <c r="A130" s="72"/>
      <c r="B130" s="78"/>
      <c r="C130" s="79"/>
      <c r="D130" s="79"/>
      <c r="E130" s="80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</row>
    <row r="131" spans="1:64" x14ac:dyDescent="0.25">
      <c r="A131" s="72"/>
      <c r="B131" s="78"/>
      <c r="C131" s="79"/>
      <c r="D131" s="79"/>
      <c r="E131" s="80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</row>
    <row r="132" spans="1:64" x14ac:dyDescent="0.25">
      <c r="A132" s="72"/>
      <c r="B132" s="78"/>
      <c r="C132" s="79"/>
      <c r="D132" s="79"/>
      <c r="E132" s="80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</row>
    <row r="133" spans="1:64" x14ac:dyDescent="0.25">
      <c r="A133" s="72"/>
      <c r="B133" s="78"/>
      <c r="C133" s="79"/>
      <c r="D133" s="79"/>
      <c r="E133" s="80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</row>
    <row r="134" spans="1:64" x14ac:dyDescent="0.25">
      <c r="A134" s="72"/>
      <c r="B134" s="78"/>
      <c r="C134" s="79"/>
      <c r="D134" s="79"/>
      <c r="E134" s="80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</row>
    <row r="135" spans="1:64" x14ac:dyDescent="0.25">
      <c r="A135" s="72"/>
      <c r="B135" s="78"/>
      <c r="C135" s="79"/>
      <c r="D135" s="79"/>
      <c r="E135" s="80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</row>
    <row r="136" spans="1:64" x14ac:dyDescent="0.25">
      <c r="A136" s="72"/>
      <c r="B136" s="78"/>
      <c r="C136" s="79"/>
      <c r="D136" s="79"/>
      <c r="E136" s="80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</row>
    <row r="137" spans="1:64" x14ac:dyDescent="0.25">
      <c r="A137" s="72"/>
      <c r="B137" s="78"/>
      <c r="C137" s="79"/>
      <c r="D137" s="79"/>
      <c r="E137" s="80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</row>
    <row r="138" spans="1:64" x14ac:dyDescent="0.25">
      <c r="A138" s="72"/>
      <c r="B138" s="78"/>
      <c r="C138" s="79"/>
      <c r="D138" s="79"/>
      <c r="E138" s="80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</row>
    <row r="139" spans="1:64" x14ac:dyDescent="0.25">
      <c r="A139" s="72"/>
      <c r="B139" s="78"/>
      <c r="C139" s="79"/>
      <c r="D139" s="79"/>
      <c r="E139" s="80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</row>
    <row r="140" spans="1:64" x14ac:dyDescent="0.25">
      <c r="A140" s="72"/>
      <c r="B140" s="78"/>
      <c r="C140" s="79"/>
      <c r="D140" s="79"/>
      <c r="E140" s="80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</row>
    <row r="141" spans="1:64" x14ac:dyDescent="0.25">
      <c r="A141" s="72"/>
      <c r="B141" s="78"/>
      <c r="C141" s="79"/>
      <c r="D141" s="79"/>
      <c r="E141" s="80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</row>
    <row r="142" spans="1:64" x14ac:dyDescent="0.25">
      <c r="A142" s="72"/>
      <c r="B142" s="78"/>
      <c r="C142" s="79"/>
      <c r="D142" s="79"/>
      <c r="E142" s="80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</row>
    <row r="143" spans="1:64" x14ac:dyDescent="0.25">
      <c r="A143" s="72"/>
      <c r="B143" s="78"/>
      <c r="C143" s="79"/>
      <c r="D143" s="79"/>
      <c r="E143" s="80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</row>
    <row r="144" spans="1:64" x14ac:dyDescent="0.25">
      <c r="A144" s="72"/>
      <c r="B144" s="78"/>
      <c r="C144" s="79"/>
      <c r="D144" s="79"/>
      <c r="E144" s="80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</row>
    <row r="145" spans="1:64" x14ac:dyDescent="0.25">
      <c r="A145" s="72"/>
      <c r="B145" s="78"/>
      <c r="C145" s="79"/>
      <c r="D145" s="79"/>
      <c r="E145" s="80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</row>
    <row r="146" spans="1:64" x14ac:dyDescent="0.25">
      <c r="A146" s="72"/>
      <c r="B146" s="78"/>
      <c r="C146" s="79"/>
      <c r="D146" s="79"/>
      <c r="E146" s="80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</row>
    <row r="147" spans="1:64" x14ac:dyDescent="0.25">
      <c r="A147" s="72"/>
      <c r="B147" s="78"/>
      <c r="C147" s="79"/>
      <c r="D147" s="79"/>
      <c r="E147" s="80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</row>
    <row r="148" spans="1:64" x14ac:dyDescent="0.25">
      <c r="A148" s="72"/>
      <c r="B148" s="78"/>
      <c r="C148" s="79"/>
      <c r="D148" s="79"/>
      <c r="E148" s="8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</row>
    <row r="149" spans="1:64" x14ac:dyDescent="0.25">
      <c r="A149" s="72"/>
      <c r="B149" s="78"/>
      <c r="C149" s="79"/>
      <c r="D149" s="79"/>
      <c r="E149" s="8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</row>
    <row r="150" spans="1:64" x14ac:dyDescent="0.25">
      <c r="A150" s="72"/>
      <c r="B150" s="78"/>
      <c r="C150" s="79"/>
      <c r="D150" s="79"/>
      <c r="E150" s="8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</row>
    <row r="151" spans="1:64" x14ac:dyDescent="0.25">
      <c r="A151" s="72"/>
      <c r="B151" s="78"/>
      <c r="C151" s="79"/>
      <c r="D151" s="79"/>
      <c r="E151" s="80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</row>
    <row r="152" spans="1:64" x14ac:dyDescent="0.25">
      <c r="A152" s="72"/>
      <c r="B152" s="78"/>
      <c r="C152" s="79"/>
      <c r="D152" s="79"/>
      <c r="E152" s="80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</row>
    <row r="153" spans="1:64" x14ac:dyDescent="0.25">
      <c r="A153" s="72"/>
      <c r="B153" s="78"/>
      <c r="C153" s="79"/>
      <c r="D153" s="79"/>
      <c r="E153" s="80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</row>
    <row r="154" spans="1:64" x14ac:dyDescent="0.25">
      <c r="A154" s="72"/>
      <c r="B154" s="78"/>
      <c r="C154" s="79"/>
      <c r="D154" s="79"/>
      <c r="E154" s="80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</row>
    <row r="155" spans="1:64" x14ac:dyDescent="0.25">
      <c r="A155" s="72"/>
      <c r="B155" s="78"/>
      <c r="C155" s="79"/>
      <c r="D155" s="79"/>
      <c r="E155" s="80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</row>
    <row r="156" spans="1:64" x14ac:dyDescent="0.25">
      <c r="A156" s="72"/>
      <c r="B156" s="78"/>
      <c r="C156" s="79"/>
      <c r="D156" s="79"/>
      <c r="E156" s="80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</row>
    <row r="157" spans="1:64" x14ac:dyDescent="0.25">
      <c r="A157" s="72"/>
      <c r="B157" s="78"/>
      <c r="C157" s="79"/>
      <c r="D157" s="79"/>
      <c r="E157" s="80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</row>
    <row r="158" spans="1:64" x14ac:dyDescent="0.25">
      <c r="A158" s="72"/>
      <c r="B158" s="78"/>
      <c r="C158" s="79"/>
      <c r="D158" s="79"/>
      <c r="E158" s="80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</row>
    <row r="159" spans="1:64" x14ac:dyDescent="0.25">
      <c r="A159" s="72"/>
      <c r="B159" s="78"/>
      <c r="C159" s="79"/>
      <c r="D159" s="79"/>
      <c r="E159" s="80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</row>
    <row r="160" spans="1:64" x14ac:dyDescent="0.25">
      <c r="A160" s="72"/>
      <c r="B160" s="78"/>
      <c r="C160" s="79"/>
      <c r="D160" s="79"/>
      <c r="E160" s="80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</row>
    <row r="161" spans="1:64" x14ac:dyDescent="0.25">
      <c r="A161" s="72"/>
      <c r="B161" s="78"/>
      <c r="C161" s="79"/>
      <c r="D161" s="79"/>
      <c r="E161" s="80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</row>
    <row r="162" spans="1:64" x14ac:dyDescent="0.25">
      <c r="A162" s="72"/>
      <c r="B162" s="78"/>
      <c r="C162" s="79"/>
      <c r="D162" s="79"/>
      <c r="E162" s="80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</row>
    <row r="163" spans="1:64" x14ac:dyDescent="0.25">
      <c r="A163" s="72"/>
      <c r="B163" s="78"/>
      <c r="C163" s="79"/>
      <c r="D163" s="79"/>
      <c r="E163" s="80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</row>
    <row r="164" spans="1:64" x14ac:dyDescent="0.25">
      <c r="A164" s="72"/>
      <c r="B164" s="78"/>
      <c r="C164" s="79"/>
      <c r="D164" s="79"/>
      <c r="E164" s="80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</row>
    <row r="165" spans="1:64" x14ac:dyDescent="0.25">
      <c r="A165" s="72"/>
      <c r="B165" s="78"/>
      <c r="C165" s="79"/>
      <c r="D165" s="79"/>
      <c r="E165" s="80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</row>
    <row r="166" spans="1:64" x14ac:dyDescent="0.25">
      <c r="A166" s="72"/>
      <c r="B166" s="78"/>
      <c r="C166" s="79"/>
      <c r="D166" s="79"/>
      <c r="E166" s="80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</row>
    <row r="167" spans="1:64" x14ac:dyDescent="0.25">
      <c r="A167" s="72"/>
      <c r="B167" s="78"/>
      <c r="C167" s="79"/>
      <c r="D167" s="79"/>
      <c r="E167" s="80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</row>
    <row r="168" spans="1:64" x14ac:dyDescent="0.25">
      <c r="A168" s="72"/>
      <c r="B168" s="78"/>
      <c r="C168" s="79"/>
      <c r="D168" s="79"/>
      <c r="E168" s="80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</row>
    <row r="169" spans="1:64" x14ac:dyDescent="0.25">
      <c r="A169" s="72"/>
      <c r="B169" s="78"/>
      <c r="C169" s="79"/>
      <c r="D169" s="79"/>
      <c r="E169" s="80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</row>
    <row r="170" spans="1:64" x14ac:dyDescent="0.25">
      <c r="A170" s="72"/>
      <c r="B170" s="78"/>
      <c r="C170" s="79"/>
      <c r="D170" s="79"/>
      <c r="E170" s="80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</row>
    <row r="171" spans="1:64" x14ac:dyDescent="0.25">
      <c r="A171" s="72"/>
      <c r="B171" s="78"/>
      <c r="C171" s="79"/>
      <c r="D171" s="79"/>
      <c r="E171" s="80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</row>
    <row r="172" spans="1:64" x14ac:dyDescent="0.25">
      <c r="A172" s="72"/>
      <c r="B172" s="78"/>
      <c r="C172" s="79"/>
      <c r="D172" s="79"/>
      <c r="E172" s="80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</row>
    <row r="173" spans="1:64" x14ac:dyDescent="0.25">
      <c r="A173" s="72"/>
      <c r="B173" s="78"/>
      <c r="C173" s="79"/>
      <c r="D173" s="79"/>
      <c r="E173" s="80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</row>
    <row r="174" spans="1:64" x14ac:dyDescent="0.25">
      <c r="A174" s="72"/>
      <c r="B174" s="78"/>
      <c r="C174" s="79"/>
      <c r="D174" s="79"/>
      <c r="E174" s="80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</row>
    <row r="175" spans="1:64" x14ac:dyDescent="0.25">
      <c r="A175" s="72"/>
      <c r="B175" s="78"/>
      <c r="C175" s="79"/>
      <c r="D175" s="79"/>
      <c r="E175" s="80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</row>
    <row r="176" spans="1:64" x14ac:dyDescent="0.25">
      <c r="A176" s="72"/>
      <c r="B176" s="78"/>
      <c r="C176" s="79"/>
      <c r="D176" s="79"/>
      <c r="E176" s="8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</row>
    <row r="177" spans="1:64" x14ac:dyDescent="0.25">
      <c r="A177" s="72"/>
      <c r="B177" s="78"/>
      <c r="C177" s="79"/>
      <c r="D177" s="79"/>
      <c r="E177" s="8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</row>
    <row r="178" spans="1:64" x14ac:dyDescent="0.25">
      <c r="A178" s="72"/>
      <c r="B178" s="78"/>
      <c r="C178" s="79"/>
      <c r="D178" s="79"/>
      <c r="E178" s="8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</row>
    <row r="179" spans="1:64" x14ac:dyDescent="0.25">
      <c r="A179" s="72"/>
      <c r="B179" s="78"/>
      <c r="C179" s="79"/>
      <c r="D179" s="79"/>
      <c r="E179" s="80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</row>
    <row r="180" spans="1:64" x14ac:dyDescent="0.25">
      <c r="A180" s="72"/>
      <c r="B180" s="78"/>
      <c r="C180" s="79"/>
      <c r="D180" s="79"/>
      <c r="E180" s="80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</row>
    <row r="181" spans="1:64" x14ac:dyDescent="0.25">
      <c r="A181" s="72"/>
      <c r="B181" s="78"/>
      <c r="C181" s="79"/>
      <c r="D181" s="79"/>
      <c r="E181" s="80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</row>
    <row r="182" spans="1:64" x14ac:dyDescent="0.25">
      <c r="A182" s="72"/>
      <c r="B182" s="78"/>
      <c r="C182" s="79"/>
      <c r="D182" s="79"/>
      <c r="E182" s="80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</row>
    <row r="183" spans="1:64" x14ac:dyDescent="0.25">
      <c r="A183" s="72"/>
      <c r="B183" s="78"/>
      <c r="C183" s="79"/>
      <c r="D183" s="79"/>
      <c r="E183" s="80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</row>
    <row r="184" spans="1:64" x14ac:dyDescent="0.25">
      <c r="A184" s="72"/>
      <c r="B184" s="78"/>
      <c r="C184" s="79"/>
      <c r="D184" s="79"/>
      <c r="E184" s="80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</row>
    <row r="185" spans="1:64" x14ac:dyDescent="0.25">
      <c r="A185" s="72"/>
      <c r="B185" s="78"/>
      <c r="C185" s="79"/>
      <c r="D185" s="79"/>
      <c r="E185" s="80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</row>
    <row r="186" spans="1:64" x14ac:dyDescent="0.25">
      <c r="A186" s="72"/>
      <c r="B186" s="78"/>
      <c r="C186" s="79"/>
      <c r="D186" s="79"/>
      <c r="E186" s="80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</row>
    <row r="187" spans="1:64" x14ac:dyDescent="0.25">
      <c r="A187" s="72"/>
      <c r="B187" s="78"/>
      <c r="C187" s="79"/>
      <c r="D187" s="79"/>
      <c r="E187" s="80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</row>
    <row r="188" spans="1:64" x14ac:dyDescent="0.25">
      <c r="A188" s="72"/>
      <c r="B188" s="78"/>
      <c r="C188" s="79"/>
      <c r="D188" s="79"/>
      <c r="E188" s="80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</row>
    <row r="189" spans="1:64" x14ac:dyDescent="0.25">
      <c r="A189" s="72"/>
      <c r="B189" s="78"/>
      <c r="C189" s="79"/>
      <c r="D189" s="79"/>
      <c r="E189" s="80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</row>
    <row r="190" spans="1:64" x14ac:dyDescent="0.25">
      <c r="A190" s="72"/>
      <c r="B190" s="78"/>
      <c r="C190" s="79"/>
      <c r="D190" s="79"/>
      <c r="E190" s="80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</row>
    <row r="191" spans="1:64" x14ac:dyDescent="0.25">
      <c r="A191" s="72"/>
      <c r="B191" s="78"/>
      <c r="C191" s="79"/>
      <c r="D191" s="79"/>
      <c r="E191" s="80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</row>
    <row r="192" spans="1:64" x14ac:dyDescent="0.25">
      <c r="A192" s="72"/>
      <c r="B192" s="78"/>
      <c r="C192" s="79"/>
      <c r="D192" s="79"/>
      <c r="E192" s="80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</row>
    <row r="193" spans="1:64" x14ac:dyDescent="0.25">
      <c r="A193" s="72"/>
      <c r="B193" s="78"/>
      <c r="C193" s="79"/>
      <c r="D193" s="79"/>
      <c r="E193" s="80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</row>
    <row r="194" spans="1:64" x14ac:dyDescent="0.25">
      <c r="A194" s="72"/>
      <c r="B194" s="78"/>
      <c r="C194" s="79"/>
      <c r="D194" s="79"/>
      <c r="E194" s="80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</row>
    <row r="195" spans="1:64" x14ac:dyDescent="0.25">
      <c r="A195" s="72"/>
      <c r="B195" s="78"/>
      <c r="C195" s="79"/>
      <c r="D195" s="79"/>
      <c r="E195" s="80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</row>
    <row r="196" spans="1:64" x14ac:dyDescent="0.25">
      <c r="A196" s="72"/>
      <c r="B196" s="78"/>
      <c r="C196" s="79"/>
      <c r="D196" s="79"/>
      <c r="E196" s="80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</row>
    <row r="197" spans="1:64" x14ac:dyDescent="0.25">
      <c r="A197" s="72"/>
      <c r="B197" s="78"/>
      <c r="C197" s="79"/>
      <c r="D197" s="79"/>
      <c r="E197" s="80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</row>
    <row r="198" spans="1:64" x14ac:dyDescent="0.25">
      <c r="A198" s="72"/>
      <c r="B198" s="78"/>
      <c r="C198" s="79"/>
      <c r="D198" s="79"/>
      <c r="E198" s="80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</row>
    <row r="199" spans="1:64" x14ac:dyDescent="0.25">
      <c r="A199" s="72"/>
      <c r="B199" s="78"/>
      <c r="C199" s="79"/>
      <c r="D199" s="79"/>
      <c r="E199" s="80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</row>
    <row r="200" spans="1:64" x14ac:dyDescent="0.25">
      <c r="A200" s="72"/>
      <c r="B200" s="78"/>
      <c r="C200" s="79"/>
      <c r="D200" s="79"/>
      <c r="E200" s="80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</row>
    <row r="201" spans="1:64" x14ac:dyDescent="0.25">
      <c r="A201" s="72"/>
      <c r="B201" s="78"/>
      <c r="C201" s="79"/>
      <c r="D201" s="79"/>
      <c r="E201" s="80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</row>
    <row r="202" spans="1:64" x14ac:dyDescent="0.25">
      <c r="A202" s="72"/>
      <c r="B202" s="78"/>
      <c r="C202" s="79"/>
      <c r="D202" s="79"/>
      <c r="E202" s="80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</row>
    <row r="203" spans="1:64" x14ac:dyDescent="0.25">
      <c r="A203" s="72"/>
      <c r="B203" s="78"/>
      <c r="C203" s="79"/>
      <c r="D203" s="79"/>
      <c r="E203" s="80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</row>
    <row r="204" spans="1:64" x14ac:dyDescent="0.25">
      <c r="A204" s="72"/>
      <c r="B204" s="78"/>
      <c r="C204" s="79"/>
      <c r="D204" s="79"/>
      <c r="E204" s="80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</row>
    <row r="205" spans="1:64" x14ac:dyDescent="0.25">
      <c r="A205" s="72"/>
      <c r="B205" s="78"/>
      <c r="C205" s="79"/>
      <c r="D205" s="79"/>
      <c r="E205" s="80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</row>
    <row r="206" spans="1:64" x14ac:dyDescent="0.25">
      <c r="A206" s="72"/>
      <c r="B206" s="78"/>
      <c r="C206" s="79"/>
      <c r="D206" s="79"/>
      <c r="E206" s="80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</row>
    <row r="207" spans="1:64" x14ac:dyDescent="0.25">
      <c r="A207" s="72"/>
      <c r="B207" s="78"/>
      <c r="C207" s="79"/>
      <c r="D207" s="79"/>
      <c r="E207" s="80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</row>
    <row r="208" spans="1:64" x14ac:dyDescent="0.25">
      <c r="A208" s="72"/>
      <c r="B208" s="78"/>
      <c r="C208" s="79"/>
      <c r="D208" s="79"/>
      <c r="E208" s="80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</row>
    <row r="209" spans="1:64" x14ac:dyDescent="0.25">
      <c r="A209" s="72"/>
      <c r="B209" s="78"/>
      <c r="C209" s="79"/>
      <c r="D209" s="79"/>
      <c r="E209" s="80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</row>
    <row r="210" spans="1:64" x14ac:dyDescent="0.25">
      <c r="A210" s="72"/>
      <c r="B210" s="78"/>
      <c r="C210" s="79"/>
      <c r="D210" s="79"/>
      <c r="E210" s="80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</row>
    <row r="211" spans="1:64" x14ac:dyDescent="0.25">
      <c r="A211" s="72"/>
      <c r="B211" s="78"/>
      <c r="C211" s="79"/>
      <c r="D211" s="79"/>
      <c r="E211" s="80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</row>
    <row r="212" spans="1:64" x14ac:dyDescent="0.25">
      <c r="A212" s="72"/>
      <c r="B212" s="78"/>
      <c r="C212" s="79"/>
      <c r="D212" s="79"/>
      <c r="E212" s="80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</row>
    <row r="213" spans="1:64" x14ac:dyDescent="0.25">
      <c r="A213" s="72"/>
      <c r="B213" s="78"/>
      <c r="C213" s="79"/>
      <c r="D213" s="79"/>
      <c r="E213" s="80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</row>
    <row r="214" spans="1:64" x14ac:dyDescent="0.25">
      <c r="A214" s="72"/>
      <c r="B214" s="78"/>
      <c r="C214" s="79"/>
      <c r="D214" s="79"/>
      <c r="E214" s="80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</row>
    <row r="215" spans="1:64" x14ac:dyDescent="0.25">
      <c r="A215" s="72"/>
      <c r="B215" s="78"/>
      <c r="C215" s="79"/>
      <c r="D215" s="79"/>
      <c r="E215" s="80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</row>
    <row r="216" spans="1:64" x14ac:dyDescent="0.25">
      <c r="A216" s="72"/>
      <c r="B216" s="78"/>
      <c r="C216" s="79"/>
      <c r="D216" s="79"/>
      <c r="E216" s="80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</row>
    <row r="217" spans="1:64" x14ac:dyDescent="0.25">
      <c r="A217" s="72"/>
      <c r="B217" s="78"/>
      <c r="C217" s="79"/>
      <c r="D217" s="79"/>
      <c r="E217" s="80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</row>
    <row r="218" spans="1:64" x14ac:dyDescent="0.25">
      <c r="A218" s="72"/>
      <c r="B218" s="78"/>
      <c r="C218" s="79"/>
      <c r="D218" s="79"/>
      <c r="E218" s="80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</row>
    <row r="219" spans="1:64" x14ac:dyDescent="0.25">
      <c r="A219" s="72"/>
      <c r="B219" s="78"/>
      <c r="C219" s="79"/>
      <c r="D219" s="79"/>
      <c r="E219" s="80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</row>
    <row r="220" spans="1:64" x14ac:dyDescent="0.25">
      <c r="A220" s="72"/>
      <c r="B220" s="78"/>
      <c r="C220" s="79"/>
      <c r="D220" s="79"/>
      <c r="E220" s="80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</row>
    <row r="221" spans="1:64" x14ac:dyDescent="0.25">
      <c r="A221" s="72"/>
      <c r="B221" s="78"/>
      <c r="C221" s="79"/>
      <c r="D221" s="79"/>
      <c r="E221" s="80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</row>
    <row r="222" spans="1:64" x14ac:dyDescent="0.25">
      <c r="A222" s="72"/>
      <c r="B222" s="78"/>
      <c r="C222" s="79"/>
      <c r="D222" s="79"/>
      <c r="E222" s="80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</row>
    <row r="223" spans="1:64" x14ac:dyDescent="0.25">
      <c r="A223" s="72"/>
      <c r="B223" s="78"/>
      <c r="C223" s="79"/>
      <c r="D223" s="79"/>
      <c r="E223" s="80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</row>
    <row r="224" spans="1:64" x14ac:dyDescent="0.25">
      <c r="A224" s="72"/>
      <c r="B224" s="78"/>
      <c r="C224" s="79"/>
      <c r="D224" s="79"/>
      <c r="E224" s="8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</row>
    <row r="225" spans="1:64" x14ac:dyDescent="0.25">
      <c r="A225" s="72"/>
      <c r="B225" s="78"/>
      <c r="C225" s="79"/>
      <c r="D225" s="79"/>
      <c r="E225" s="80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</row>
    <row r="226" spans="1:64" x14ac:dyDescent="0.25">
      <c r="A226" s="72"/>
      <c r="B226" s="78"/>
      <c r="C226" s="79"/>
      <c r="D226" s="79"/>
      <c r="E226" s="80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</row>
    <row r="227" spans="1:64" x14ac:dyDescent="0.25">
      <c r="A227" s="72"/>
      <c r="B227" s="78"/>
      <c r="C227" s="79"/>
      <c r="D227" s="79"/>
      <c r="E227" s="80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</row>
    <row r="228" spans="1:64" x14ac:dyDescent="0.25">
      <c r="A228" s="72"/>
      <c r="B228" s="78"/>
      <c r="C228" s="79"/>
      <c r="D228" s="79"/>
      <c r="E228" s="80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</row>
    <row r="229" spans="1:64" x14ac:dyDescent="0.25">
      <c r="A229" s="72"/>
      <c r="B229" s="78"/>
      <c r="C229" s="79"/>
      <c r="D229" s="79"/>
      <c r="E229" s="80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</row>
    <row r="230" spans="1:64" x14ac:dyDescent="0.25">
      <c r="A230" s="72"/>
      <c r="B230" s="78"/>
      <c r="C230" s="79"/>
      <c r="D230" s="79"/>
      <c r="E230" s="80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</row>
    <row r="231" spans="1:64" x14ac:dyDescent="0.25">
      <c r="A231" s="72"/>
      <c r="B231" s="78"/>
      <c r="C231" s="79"/>
      <c r="D231" s="79"/>
      <c r="E231" s="80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</row>
    <row r="232" spans="1:64" x14ac:dyDescent="0.25">
      <c r="A232" s="72"/>
      <c r="B232" s="78"/>
      <c r="C232" s="79"/>
      <c r="D232" s="79"/>
      <c r="E232" s="80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</row>
    <row r="233" spans="1:64" x14ac:dyDescent="0.25">
      <c r="A233" s="72"/>
      <c r="B233" s="78"/>
      <c r="C233" s="79"/>
      <c r="D233" s="79"/>
      <c r="E233" s="80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</row>
    <row r="234" spans="1:64" x14ac:dyDescent="0.25">
      <c r="A234" s="72"/>
      <c r="B234" s="78"/>
      <c r="C234" s="79"/>
      <c r="D234" s="79"/>
      <c r="E234" s="80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</row>
    <row r="235" spans="1:64" x14ac:dyDescent="0.25">
      <c r="A235" s="72"/>
      <c r="B235" s="78"/>
      <c r="C235" s="79"/>
      <c r="D235" s="79"/>
      <c r="E235" s="80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</row>
    <row r="236" spans="1:64" x14ac:dyDescent="0.25">
      <c r="A236" s="72"/>
      <c r="B236" s="78"/>
      <c r="C236" s="79"/>
      <c r="D236" s="79"/>
      <c r="E236" s="80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</row>
    <row r="237" spans="1:64" x14ac:dyDescent="0.25">
      <c r="A237" s="72"/>
      <c r="B237" s="78"/>
      <c r="C237" s="79"/>
      <c r="D237" s="79"/>
      <c r="E237" s="8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</row>
    <row r="238" spans="1:64" x14ac:dyDescent="0.25">
      <c r="A238" s="72"/>
      <c r="B238" s="78"/>
      <c r="C238" s="79"/>
      <c r="D238" s="79"/>
      <c r="E238" s="80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</row>
    <row r="239" spans="1:64" x14ac:dyDescent="0.25">
      <c r="A239" s="72"/>
      <c r="B239" s="78"/>
      <c r="C239" s="79"/>
      <c r="D239" s="79"/>
      <c r="E239" s="80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</row>
    <row r="240" spans="1:64" x14ac:dyDescent="0.25">
      <c r="A240" s="72"/>
      <c r="B240" s="78"/>
      <c r="C240" s="79"/>
      <c r="D240" s="79"/>
      <c r="E240" s="80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</row>
    <row r="241" spans="1:64" x14ac:dyDescent="0.25">
      <c r="A241" s="72"/>
      <c r="B241" s="78"/>
      <c r="C241" s="79"/>
      <c r="D241" s="79"/>
      <c r="E241" s="80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</row>
    <row r="242" spans="1:64" x14ac:dyDescent="0.25">
      <c r="A242" s="72"/>
      <c r="B242" s="78"/>
      <c r="C242" s="79"/>
      <c r="D242" s="79"/>
      <c r="E242" s="80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</row>
    <row r="243" spans="1:64" x14ac:dyDescent="0.25">
      <c r="A243" s="72"/>
      <c r="B243" s="78"/>
      <c r="C243" s="79"/>
      <c r="D243" s="79"/>
      <c r="E243" s="80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</row>
    <row r="244" spans="1:64" x14ac:dyDescent="0.25">
      <c r="A244" s="72"/>
      <c r="B244" s="78"/>
      <c r="C244" s="79"/>
      <c r="D244" s="79"/>
      <c r="E244" s="80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</row>
    <row r="245" spans="1:64" x14ac:dyDescent="0.25">
      <c r="A245" s="72"/>
      <c r="B245" s="78"/>
      <c r="C245" s="79"/>
      <c r="D245" s="79"/>
      <c r="E245" s="80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</row>
    <row r="246" spans="1:64" x14ac:dyDescent="0.25">
      <c r="A246" s="72"/>
      <c r="B246" s="78"/>
      <c r="C246" s="79"/>
      <c r="D246" s="79"/>
      <c r="E246" s="80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</row>
    <row r="247" spans="1:64" x14ac:dyDescent="0.25">
      <c r="A247" s="72"/>
      <c r="B247" s="78"/>
      <c r="C247" s="79"/>
      <c r="D247" s="79"/>
      <c r="E247" s="80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</row>
    <row r="248" spans="1:64" x14ac:dyDescent="0.25">
      <c r="A248" s="72"/>
      <c r="B248" s="78"/>
      <c r="C248" s="79"/>
      <c r="D248" s="79"/>
      <c r="E248" s="80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</row>
    <row r="249" spans="1:64" x14ac:dyDescent="0.25">
      <c r="A249" s="72"/>
      <c r="B249" s="78"/>
      <c r="C249" s="79"/>
      <c r="D249" s="79"/>
      <c r="E249" s="80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</row>
    <row r="250" spans="1:64" x14ac:dyDescent="0.25">
      <c r="A250" s="72"/>
      <c r="B250" s="78"/>
      <c r="C250" s="79"/>
      <c r="D250" s="79"/>
      <c r="E250" s="80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</row>
    <row r="251" spans="1:64" x14ac:dyDescent="0.25">
      <c r="A251" s="72"/>
      <c r="B251" s="78"/>
      <c r="C251" s="79"/>
      <c r="D251" s="79"/>
      <c r="E251" s="80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</row>
    <row r="252" spans="1:64" x14ac:dyDescent="0.25">
      <c r="A252" s="72"/>
      <c r="B252" s="78"/>
      <c r="C252" s="79"/>
      <c r="D252" s="79"/>
      <c r="E252" s="80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</row>
    <row r="253" spans="1:64" x14ac:dyDescent="0.25">
      <c r="A253" s="72"/>
      <c r="B253" s="78"/>
      <c r="C253" s="79"/>
      <c r="D253" s="79"/>
      <c r="E253" s="80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</row>
    <row r="254" spans="1:64" x14ac:dyDescent="0.25">
      <c r="A254" s="72"/>
      <c r="B254" s="78"/>
      <c r="C254" s="79"/>
      <c r="D254" s="79"/>
      <c r="E254" s="80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</row>
    <row r="255" spans="1:64" x14ac:dyDescent="0.25">
      <c r="A255" s="72"/>
      <c r="B255" s="78"/>
      <c r="C255" s="79"/>
      <c r="D255" s="79"/>
      <c r="E255" s="80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</row>
    <row r="256" spans="1:64" x14ac:dyDescent="0.25">
      <c r="A256" s="72"/>
      <c r="B256" s="78"/>
      <c r="C256" s="79"/>
      <c r="D256" s="79"/>
      <c r="E256" s="80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</row>
    <row r="257" spans="1:64" x14ac:dyDescent="0.25">
      <c r="A257" s="72"/>
      <c r="B257" s="78"/>
      <c r="C257" s="79"/>
      <c r="D257" s="79"/>
      <c r="E257" s="80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</row>
    <row r="258" spans="1:64" x14ac:dyDescent="0.25">
      <c r="A258" s="72"/>
      <c r="B258" s="78"/>
      <c r="C258" s="79"/>
      <c r="D258" s="79"/>
      <c r="E258" s="80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</row>
    <row r="259" spans="1:64" x14ac:dyDescent="0.25">
      <c r="A259" s="72"/>
      <c r="B259" s="78"/>
      <c r="C259" s="79"/>
      <c r="D259" s="79"/>
      <c r="E259" s="80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</row>
    <row r="260" spans="1:64" x14ac:dyDescent="0.25">
      <c r="A260" s="72"/>
      <c r="B260" s="78"/>
      <c r="C260" s="79"/>
      <c r="D260" s="79"/>
      <c r="E260" s="80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</row>
    <row r="261" spans="1:64" x14ac:dyDescent="0.25">
      <c r="A261" s="72"/>
      <c r="B261" s="78"/>
      <c r="C261" s="79"/>
      <c r="D261" s="79"/>
      <c r="E261" s="80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</row>
    <row r="262" spans="1:64" x14ac:dyDescent="0.25">
      <c r="A262" s="72"/>
      <c r="B262" s="78"/>
      <c r="C262" s="79"/>
      <c r="D262" s="79"/>
      <c r="E262" s="80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</row>
    <row r="263" spans="1:64" x14ac:dyDescent="0.25">
      <c r="A263" s="72"/>
      <c r="B263" s="78"/>
      <c r="C263" s="79"/>
      <c r="D263" s="79"/>
      <c r="E263" s="80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</row>
    <row r="264" spans="1:64" x14ac:dyDescent="0.25">
      <c r="A264" s="72"/>
      <c r="B264" s="78"/>
      <c r="C264" s="79"/>
      <c r="D264" s="79"/>
      <c r="E264" s="80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</row>
    <row r="265" spans="1:64" x14ac:dyDescent="0.25">
      <c r="A265" s="72"/>
      <c r="B265" s="78"/>
      <c r="C265" s="79"/>
      <c r="D265" s="79"/>
      <c r="E265" s="80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</row>
    <row r="266" spans="1:64" x14ac:dyDescent="0.25">
      <c r="A266" s="72"/>
      <c r="B266" s="78"/>
      <c r="C266" s="79"/>
      <c r="D266" s="79"/>
      <c r="E266" s="80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</row>
    <row r="267" spans="1:64" x14ac:dyDescent="0.25">
      <c r="A267" s="72"/>
      <c r="B267" s="78"/>
      <c r="C267" s="79"/>
      <c r="D267" s="79"/>
      <c r="E267" s="80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</row>
    <row r="268" spans="1:64" x14ac:dyDescent="0.25">
      <c r="A268" s="72"/>
      <c r="B268" s="78"/>
      <c r="C268" s="79"/>
      <c r="D268" s="79"/>
      <c r="E268" s="80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</row>
    <row r="269" spans="1:64" x14ac:dyDescent="0.25">
      <c r="A269" s="72"/>
      <c r="B269" s="78"/>
      <c r="C269" s="79"/>
      <c r="D269" s="79"/>
      <c r="E269" s="80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</row>
    <row r="270" spans="1:64" x14ac:dyDescent="0.25">
      <c r="A270" s="72"/>
      <c r="B270" s="78"/>
      <c r="C270" s="79"/>
      <c r="D270" s="79"/>
      <c r="E270" s="80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</row>
    <row r="271" spans="1:64" x14ac:dyDescent="0.25">
      <c r="A271" s="72"/>
      <c r="B271" s="78"/>
      <c r="C271" s="79"/>
      <c r="D271" s="79"/>
      <c r="E271" s="80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</row>
    <row r="272" spans="1:64" x14ac:dyDescent="0.25">
      <c r="A272" s="72"/>
      <c r="B272" s="78"/>
      <c r="C272" s="79"/>
      <c r="D272" s="79"/>
      <c r="E272" s="80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</row>
    <row r="273" spans="1:64" x14ac:dyDescent="0.25">
      <c r="A273" s="72"/>
      <c r="B273" s="78"/>
      <c r="C273" s="79"/>
      <c r="D273" s="79"/>
      <c r="E273" s="80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</row>
    <row r="274" spans="1:64" x14ac:dyDescent="0.25">
      <c r="A274" s="72"/>
      <c r="B274" s="78"/>
      <c r="C274" s="79"/>
      <c r="D274" s="79"/>
      <c r="E274" s="80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</row>
    <row r="275" spans="1:64" x14ac:dyDescent="0.25">
      <c r="A275" s="72"/>
      <c r="B275" s="78"/>
      <c r="C275" s="79"/>
      <c r="D275" s="79"/>
      <c r="E275" s="80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</row>
    <row r="276" spans="1:64" x14ac:dyDescent="0.25">
      <c r="A276" s="72"/>
      <c r="B276" s="78"/>
      <c r="C276" s="79"/>
      <c r="D276" s="79"/>
      <c r="E276" s="80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</row>
    <row r="277" spans="1:64" x14ac:dyDescent="0.25">
      <c r="A277" s="72"/>
      <c r="B277" s="78"/>
      <c r="C277" s="79"/>
      <c r="D277" s="79"/>
      <c r="E277" s="80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</row>
    <row r="278" spans="1:64" x14ac:dyDescent="0.25">
      <c r="A278" s="72"/>
      <c r="B278" s="78"/>
      <c r="C278" s="79"/>
      <c r="D278" s="79"/>
      <c r="E278" s="80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</row>
    <row r="279" spans="1:64" x14ac:dyDescent="0.25">
      <c r="A279" s="72"/>
      <c r="B279" s="78"/>
      <c r="C279" s="79"/>
      <c r="D279" s="79"/>
      <c r="E279" s="80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</row>
    <row r="280" spans="1:64" x14ac:dyDescent="0.25">
      <c r="A280" s="72"/>
      <c r="B280" s="78"/>
      <c r="C280" s="79"/>
      <c r="D280" s="79"/>
      <c r="E280" s="80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</row>
    <row r="281" spans="1:64" x14ac:dyDescent="0.25">
      <c r="A281" s="72"/>
      <c r="B281" s="78"/>
      <c r="C281" s="79"/>
      <c r="D281" s="79"/>
      <c r="E281" s="80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</row>
    <row r="282" spans="1:64" x14ac:dyDescent="0.25">
      <c r="A282" s="72"/>
      <c r="B282" s="78"/>
      <c r="C282" s="79"/>
      <c r="D282" s="79"/>
      <c r="E282" s="80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</row>
    <row r="283" spans="1:64" x14ac:dyDescent="0.25">
      <c r="A283" s="72"/>
      <c r="B283" s="78"/>
      <c r="C283" s="79"/>
      <c r="D283" s="79"/>
      <c r="E283" s="80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</row>
    <row r="284" spans="1:64" x14ac:dyDescent="0.25">
      <c r="A284" s="72"/>
      <c r="B284" s="78"/>
      <c r="C284" s="79"/>
      <c r="D284" s="79"/>
      <c r="E284" s="80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</row>
    <row r="285" spans="1:64" x14ac:dyDescent="0.25">
      <c r="A285" s="72"/>
      <c r="B285" s="78"/>
      <c r="C285" s="79"/>
      <c r="D285" s="79"/>
      <c r="E285" s="80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</row>
    <row r="286" spans="1:64" x14ac:dyDescent="0.25">
      <c r="A286" s="72"/>
      <c r="B286" s="78"/>
      <c r="C286" s="79"/>
      <c r="D286" s="79"/>
      <c r="E286" s="80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</row>
    <row r="287" spans="1:64" x14ac:dyDescent="0.25">
      <c r="A287" s="72"/>
      <c r="B287" s="78"/>
      <c r="C287" s="79"/>
      <c r="D287" s="79"/>
      <c r="E287" s="80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</row>
    <row r="288" spans="1:64" x14ac:dyDescent="0.25">
      <c r="A288" s="72"/>
      <c r="B288" s="78"/>
      <c r="C288" s="79"/>
      <c r="D288" s="79"/>
      <c r="E288" s="80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</row>
    <row r="289" spans="1:64" x14ac:dyDescent="0.25">
      <c r="A289" s="72"/>
      <c r="B289" s="78"/>
      <c r="C289" s="79"/>
      <c r="D289" s="79"/>
      <c r="E289" s="80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</row>
    <row r="290" spans="1:64" x14ac:dyDescent="0.25">
      <c r="A290" s="72"/>
      <c r="B290" s="78"/>
      <c r="C290" s="79"/>
      <c r="D290" s="79"/>
      <c r="E290" s="80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</row>
    <row r="291" spans="1:64" x14ac:dyDescent="0.25">
      <c r="A291" s="72"/>
      <c r="B291" s="78"/>
      <c r="C291" s="79"/>
      <c r="D291" s="79"/>
      <c r="E291" s="80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</row>
    <row r="292" spans="1:64" x14ac:dyDescent="0.25">
      <c r="A292" s="72"/>
      <c r="B292" s="78"/>
      <c r="C292" s="79"/>
      <c r="D292" s="79"/>
      <c r="E292" s="80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</row>
    <row r="293" spans="1:64" x14ac:dyDescent="0.25">
      <c r="A293" s="72"/>
      <c r="B293" s="78"/>
      <c r="C293" s="79"/>
      <c r="D293" s="79"/>
      <c r="E293" s="80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</row>
    <row r="294" spans="1:64" x14ac:dyDescent="0.25">
      <c r="A294" s="72"/>
      <c r="B294" s="78"/>
      <c r="C294" s="79"/>
      <c r="D294" s="79"/>
      <c r="E294" s="80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</row>
    <row r="295" spans="1:64" x14ac:dyDescent="0.25">
      <c r="A295" s="72"/>
      <c r="B295" s="78"/>
      <c r="C295" s="79"/>
      <c r="D295" s="79"/>
      <c r="E295" s="80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</row>
    <row r="296" spans="1:64" x14ac:dyDescent="0.25">
      <c r="A296" s="72"/>
      <c r="B296" s="78"/>
      <c r="C296" s="79"/>
      <c r="D296" s="79"/>
      <c r="E296" s="80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</row>
    <row r="297" spans="1:64" x14ac:dyDescent="0.25">
      <c r="A297" s="72"/>
      <c r="B297" s="78"/>
      <c r="C297" s="79"/>
      <c r="D297" s="79"/>
      <c r="E297" s="80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</row>
    <row r="298" spans="1:64" x14ac:dyDescent="0.25">
      <c r="A298" s="72"/>
      <c r="B298" s="78"/>
      <c r="C298" s="79"/>
      <c r="D298" s="79"/>
      <c r="E298" s="80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</row>
    <row r="299" spans="1:64" x14ac:dyDescent="0.25">
      <c r="A299" s="72"/>
      <c r="B299" s="78"/>
      <c r="C299" s="79"/>
      <c r="D299" s="79"/>
      <c r="E299" s="80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</row>
    <row r="300" spans="1:64" x14ac:dyDescent="0.25">
      <c r="A300" s="72"/>
      <c r="B300" s="78"/>
      <c r="C300" s="79"/>
      <c r="D300" s="79"/>
      <c r="E300" s="80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</row>
    <row r="301" spans="1:64" x14ac:dyDescent="0.25">
      <c r="A301" s="72"/>
      <c r="B301" s="78"/>
      <c r="C301" s="79"/>
      <c r="D301" s="79"/>
      <c r="E301" s="80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</row>
    <row r="302" spans="1:64" x14ac:dyDescent="0.25">
      <c r="A302" s="72"/>
      <c r="B302" s="78"/>
      <c r="C302" s="79"/>
      <c r="D302" s="79"/>
      <c r="E302" s="80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</row>
    <row r="303" spans="1:64" x14ac:dyDescent="0.25">
      <c r="A303" s="72"/>
      <c r="B303" s="78"/>
      <c r="C303" s="79"/>
      <c r="D303" s="79"/>
      <c r="E303" s="80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</row>
    <row r="304" spans="1:64" x14ac:dyDescent="0.25">
      <c r="A304" s="72"/>
      <c r="B304" s="78"/>
      <c r="C304" s="79"/>
      <c r="D304" s="79"/>
      <c r="E304" s="80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</row>
    <row r="305" spans="1:64" x14ac:dyDescent="0.25">
      <c r="A305" s="72"/>
      <c r="B305" s="78"/>
      <c r="C305" s="79"/>
      <c r="D305" s="79"/>
      <c r="E305" s="80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</row>
    <row r="306" spans="1:64" x14ac:dyDescent="0.25">
      <c r="A306" s="72"/>
      <c r="B306" s="78"/>
      <c r="C306" s="79"/>
      <c r="D306" s="79"/>
      <c r="E306" s="80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</row>
    <row r="307" spans="1:64" x14ac:dyDescent="0.25">
      <c r="A307" s="72"/>
      <c r="B307" s="78"/>
      <c r="C307" s="79"/>
      <c r="D307" s="79"/>
      <c r="E307" s="80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</row>
    <row r="308" spans="1:64" x14ac:dyDescent="0.25">
      <c r="A308" s="72"/>
      <c r="B308" s="78"/>
      <c r="C308" s="79"/>
      <c r="D308" s="79"/>
      <c r="E308" s="80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</row>
    <row r="309" spans="1:64" x14ac:dyDescent="0.25">
      <c r="A309" s="72"/>
      <c r="B309" s="78"/>
      <c r="C309" s="79"/>
      <c r="D309" s="79"/>
      <c r="E309" s="80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</row>
    <row r="310" spans="1:64" x14ac:dyDescent="0.25">
      <c r="A310" s="72"/>
      <c r="B310" s="78"/>
      <c r="C310" s="79"/>
      <c r="D310" s="79"/>
      <c r="E310" s="80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</row>
    <row r="311" spans="1:64" x14ac:dyDescent="0.25">
      <c r="A311" s="72"/>
      <c r="B311" s="78"/>
      <c r="C311" s="79"/>
      <c r="D311" s="79"/>
      <c r="E311" s="80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</row>
    <row r="312" spans="1:64" x14ac:dyDescent="0.25">
      <c r="A312" s="72"/>
      <c r="B312" s="78"/>
      <c r="C312" s="79"/>
      <c r="D312" s="79"/>
      <c r="E312" s="80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</row>
    <row r="313" spans="1:64" x14ac:dyDescent="0.25">
      <c r="A313" s="72"/>
      <c r="B313" s="78"/>
      <c r="C313" s="79"/>
      <c r="D313" s="79"/>
      <c r="E313" s="80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</row>
    <row r="314" spans="1:64" x14ac:dyDescent="0.25">
      <c r="A314" s="72"/>
      <c r="B314" s="78"/>
      <c r="C314" s="79"/>
      <c r="D314" s="79"/>
      <c r="E314" s="80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</row>
    <row r="315" spans="1:64" x14ac:dyDescent="0.25">
      <c r="A315" s="72"/>
      <c r="B315" s="78"/>
      <c r="C315" s="79"/>
      <c r="D315" s="79"/>
      <c r="E315" s="80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</row>
    <row r="316" spans="1:64" x14ac:dyDescent="0.25">
      <c r="A316" s="72"/>
      <c r="B316" s="78"/>
      <c r="C316" s="79"/>
      <c r="D316" s="79"/>
      <c r="E316" s="80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</row>
    <row r="317" spans="1:64" x14ac:dyDescent="0.25">
      <c r="A317" s="72"/>
      <c r="B317" s="78"/>
      <c r="C317" s="79"/>
      <c r="D317" s="79"/>
      <c r="E317" s="80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</row>
    <row r="318" spans="1:64" x14ac:dyDescent="0.25">
      <c r="A318" s="72"/>
      <c r="B318" s="78"/>
      <c r="C318" s="79"/>
      <c r="D318" s="79"/>
      <c r="E318" s="80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</row>
    <row r="319" spans="1:64" x14ac:dyDescent="0.25">
      <c r="A319" s="72"/>
      <c r="B319" s="78"/>
      <c r="C319" s="79"/>
      <c r="D319" s="79"/>
      <c r="E319" s="80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</row>
    <row r="320" spans="1:64" x14ac:dyDescent="0.25">
      <c r="A320" s="72"/>
      <c r="B320" s="78"/>
      <c r="C320" s="79"/>
      <c r="D320" s="79"/>
      <c r="E320" s="80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</row>
    <row r="321" spans="1:64" x14ac:dyDescent="0.25">
      <c r="A321" s="72"/>
      <c r="B321" s="78"/>
      <c r="C321" s="79"/>
      <c r="D321" s="79"/>
      <c r="E321" s="80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</row>
    <row r="322" spans="1:64" x14ac:dyDescent="0.25">
      <c r="A322" s="72"/>
      <c r="B322" s="78"/>
      <c r="C322" s="79"/>
      <c r="D322" s="79"/>
      <c r="E322" s="80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</row>
    <row r="323" spans="1:64" x14ac:dyDescent="0.25">
      <c r="A323" s="72"/>
      <c r="B323" s="78"/>
      <c r="C323" s="79"/>
      <c r="D323" s="79"/>
      <c r="E323" s="80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</row>
    <row r="324" spans="1:64" x14ac:dyDescent="0.25">
      <c r="A324" s="72"/>
      <c r="B324" s="78"/>
      <c r="C324" s="79"/>
      <c r="D324" s="79"/>
      <c r="E324" s="80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</row>
    <row r="325" spans="1:64" x14ac:dyDescent="0.25">
      <c r="A325" s="72"/>
      <c r="B325" s="78"/>
      <c r="C325" s="79"/>
      <c r="D325" s="79"/>
      <c r="E325" s="80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</row>
    <row r="326" spans="1:64" x14ac:dyDescent="0.25">
      <c r="A326" s="72"/>
      <c r="B326" s="78"/>
      <c r="C326" s="79"/>
      <c r="D326" s="79"/>
      <c r="E326" s="80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</row>
    <row r="327" spans="1:64" x14ac:dyDescent="0.25">
      <c r="A327" s="72"/>
      <c r="B327" s="78"/>
      <c r="C327" s="79"/>
      <c r="D327" s="79"/>
      <c r="E327" s="80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</row>
    <row r="328" spans="1:64" x14ac:dyDescent="0.25">
      <c r="A328" s="72"/>
      <c r="B328" s="78"/>
      <c r="C328" s="79"/>
      <c r="D328" s="79"/>
      <c r="E328" s="80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</row>
    <row r="329" spans="1:64" x14ac:dyDescent="0.25">
      <c r="A329" s="72"/>
      <c r="B329" s="78"/>
      <c r="C329" s="79"/>
      <c r="D329" s="79"/>
      <c r="E329" s="80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</row>
    <row r="330" spans="1:64" x14ac:dyDescent="0.25">
      <c r="A330" s="72"/>
      <c r="B330" s="78"/>
      <c r="C330" s="79"/>
      <c r="D330" s="79"/>
      <c r="E330" s="80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</row>
    <row r="331" spans="1:64" x14ac:dyDescent="0.25">
      <c r="A331" s="72"/>
      <c r="B331" s="78"/>
      <c r="C331" s="79"/>
      <c r="D331" s="79"/>
      <c r="E331" s="80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</row>
    <row r="332" spans="1:64" x14ac:dyDescent="0.25">
      <c r="A332" s="72"/>
      <c r="B332" s="78"/>
      <c r="C332" s="79"/>
      <c r="D332" s="79"/>
      <c r="E332" s="80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</row>
    <row r="333" spans="1:64" x14ac:dyDescent="0.25">
      <c r="A333" s="72"/>
      <c r="B333" s="78"/>
      <c r="C333" s="79"/>
      <c r="D333" s="79"/>
      <c r="E333" s="80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</row>
    <row r="334" spans="1:64" x14ac:dyDescent="0.25">
      <c r="A334" s="72"/>
      <c r="B334" s="78"/>
      <c r="C334" s="79"/>
      <c r="D334" s="79"/>
      <c r="E334" s="80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</row>
    <row r="335" spans="1:64" x14ac:dyDescent="0.25">
      <c r="A335" s="72"/>
      <c r="B335" s="78"/>
      <c r="C335" s="79"/>
      <c r="D335" s="79"/>
      <c r="E335" s="80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</row>
    <row r="336" spans="1:64" x14ac:dyDescent="0.25">
      <c r="A336" s="72"/>
      <c r="B336" s="78"/>
      <c r="C336" s="79"/>
      <c r="D336" s="79"/>
      <c r="E336" s="80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</row>
    <row r="337" spans="1:64" x14ac:dyDescent="0.25">
      <c r="A337" s="72"/>
      <c r="B337" s="78"/>
      <c r="C337" s="79"/>
      <c r="D337" s="79"/>
      <c r="E337" s="80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</row>
    <row r="338" spans="1:64" x14ac:dyDescent="0.25">
      <c r="A338" s="72"/>
      <c r="B338" s="78"/>
      <c r="C338" s="79"/>
      <c r="D338" s="79"/>
      <c r="E338" s="80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</row>
    <row r="339" spans="1:64" x14ac:dyDescent="0.25">
      <c r="A339" s="72"/>
      <c r="B339" s="78"/>
      <c r="C339" s="79"/>
      <c r="D339" s="79"/>
      <c r="E339" s="80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</row>
    <row r="340" spans="1:64" x14ac:dyDescent="0.25">
      <c r="A340" s="72"/>
      <c r="B340" s="78"/>
      <c r="C340" s="79"/>
      <c r="D340" s="79"/>
      <c r="E340" s="80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</row>
    <row r="341" spans="1:64" x14ac:dyDescent="0.25">
      <c r="A341" s="72"/>
      <c r="B341" s="78"/>
      <c r="C341" s="79"/>
      <c r="D341" s="79"/>
      <c r="E341" s="80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</row>
    <row r="342" spans="1:64" x14ac:dyDescent="0.25">
      <c r="A342" s="72"/>
      <c r="B342" s="78"/>
      <c r="C342" s="79"/>
      <c r="D342" s="79"/>
      <c r="E342" s="80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</row>
    <row r="343" spans="1:64" x14ac:dyDescent="0.25">
      <c r="A343" s="72"/>
      <c r="B343" s="78"/>
      <c r="C343" s="79"/>
      <c r="D343" s="79"/>
      <c r="E343" s="80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</row>
    <row r="344" spans="1:64" x14ac:dyDescent="0.25">
      <c r="A344" s="72"/>
      <c r="B344" s="78"/>
      <c r="C344" s="79"/>
      <c r="D344" s="79"/>
      <c r="E344" s="80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</row>
    <row r="345" spans="1:64" x14ac:dyDescent="0.25">
      <c r="A345" s="72"/>
      <c r="B345" s="78"/>
      <c r="C345" s="79"/>
      <c r="D345" s="79"/>
      <c r="E345" s="80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</row>
    <row r="346" spans="1:64" x14ac:dyDescent="0.25">
      <c r="A346" s="72"/>
      <c r="B346" s="78"/>
      <c r="C346" s="79"/>
      <c r="D346" s="79"/>
      <c r="E346" s="80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</row>
    <row r="347" spans="1:64" x14ac:dyDescent="0.25">
      <c r="A347" s="72"/>
      <c r="B347" s="78"/>
      <c r="C347" s="79"/>
      <c r="D347" s="79"/>
      <c r="E347" s="80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</row>
    <row r="348" spans="1:64" x14ac:dyDescent="0.25">
      <c r="A348" s="72"/>
      <c r="B348" s="78"/>
      <c r="C348" s="79"/>
      <c r="D348" s="79"/>
      <c r="E348" s="80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</row>
    <row r="349" spans="1:64" x14ac:dyDescent="0.25">
      <c r="A349" s="72"/>
      <c r="B349" s="78"/>
      <c r="C349" s="79"/>
      <c r="D349" s="79"/>
      <c r="E349" s="80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</row>
    <row r="350" spans="1:64" x14ac:dyDescent="0.25">
      <c r="A350" s="72"/>
      <c r="B350" s="78"/>
      <c r="C350" s="79"/>
      <c r="D350" s="79"/>
      <c r="E350" s="80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</row>
    <row r="351" spans="1:64" x14ac:dyDescent="0.25">
      <c r="A351" s="72"/>
      <c r="B351" s="78"/>
      <c r="C351" s="79"/>
      <c r="D351" s="79"/>
      <c r="E351" s="80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</row>
    <row r="352" spans="1:64" x14ac:dyDescent="0.25">
      <c r="A352" s="72"/>
      <c r="B352" s="78"/>
      <c r="C352" s="79"/>
      <c r="D352" s="79"/>
      <c r="E352" s="80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</row>
    <row r="353" spans="1:64" x14ac:dyDescent="0.25">
      <c r="A353" s="72"/>
      <c r="B353" s="78"/>
      <c r="C353" s="79"/>
      <c r="D353" s="79"/>
      <c r="E353" s="80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</row>
    <row r="354" spans="1:64" x14ac:dyDescent="0.25">
      <c r="A354" s="72"/>
      <c r="B354" s="78"/>
      <c r="C354" s="79"/>
      <c r="D354" s="79"/>
      <c r="E354" s="80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</row>
    <row r="355" spans="1:64" x14ac:dyDescent="0.25">
      <c r="A355" s="72"/>
      <c r="B355" s="78"/>
      <c r="C355" s="79"/>
      <c r="D355" s="79"/>
      <c r="E355" s="80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</row>
    <row r="356" spans="1:64" x14ac:dyDescent="0.25">
      <c r="A356" s="72"/>
      <c r="B356" s="78"/>
      <c r="C356" s="79"/>
      <c r="D356" s="79"/>
      <c r="E356" s="80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</row>
    <row r="357" spans="1:64" x14ac:dyDescent="0.25">
      <c r="A357" s="72"/>
      <c r="B357" s="78"/>
      <c r="C357" s="79"/>
      <c r="D357" s="79"/>
      <c r="E357" s="80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</row>
    <row r="358" spans="1:64" x14ac:dyDescent="0.25">
      <c r="A358" s="72"/>
      <c r="B358" s="78"/>
      <c r="C358" s="79"/>
      <c r="D358" s="79"/>
      <c r="E358" s="80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</row>
    <row r="359" spans="1:64" x14ac:dyDescent="0.25">
      <c r="A359" s="72"/>
      <c r="B359" s="78"/>
      <c r="C359" s="79"/>
      <c r="D359" s="79"/>
      <c r="E359" s="80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</row>
    <row r="360" spans="1:64" x14ac:dyDescent="0.25">
      <c r="A360" s="72"/>
      <c r="B360" s="78"/>
      <c r="C360" s="79"/>
      <c r="D360" s="79"/>
      <c r="E360" s="80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</row>
    <row r="361" spans="1:64" x14ac:dyDescent="0.25">
      <c r="A361" s="72"/>
      <c r="B361" s="78"/>
      <c r="C361" s="79"/>
      <c r="D361" s="79"/>
      <c r="E361" s="80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</row>
    <row r="362" spans="1:64" x14ac:dyDescent="0.25">
      <c r="A362" s="72"/>
      <c r="B362" s="78"/>
      <c r="C362" s="79"/>
      <c r="D362" s="79"/>
      <c r="E362" s="80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</row>
    <row r="363" spans="1:64" x14ac:dyDescent="0.25">
      <c r="A363" s="72"/>
      <c r="B363" s="78"/>
      <c r="C363" s="79"/>
      <c r="D363" s="79"/>
      <c r="E363" s="80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</row>
    <row r="364" spans="1:64" x14ac:dyDescent="0.25">
      <c r="A364" s="72"/>
      <c r="B364" s="78"/>
      <c r="C364" s="79"/>
      <c r="D364" s="79"/>
      <c r="E364" s="80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</row>
    <row r="365" spans="1:64" x14ac:dyDescent="0.25">
      <c r="A365" s="72"/>
      <c r="B365" s="78"/>
      <c r="C365" s="79"/>
      <c r="D365" s="79"/>
      <c r="E365" s="80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</row>
    <row r="366" spans="1:64" x14ac:dyDescent="0.25">
      <c r="A366" s="72"/>
      <c r="B366" s="78"/>
      <c r="C366" s="79"/>
      <c r="D366" s="79"/>
      <c r="E366" s="80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</row>
    <row r="367" spans="1:64" x14ac:dyDescent="0.25">
      <c r="A367" s="72"/>
      <c r="B367" s="78"/>
      <c r="C367" s="79"/>
      <c r="D367" s="79"/>
      <c r="E367" s="80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</row>
    <row r="368" spans="1:64" x14ac:dyDescent="0.25">
      <c r="A368" s="72"/>
      <c r="B368" s="78"/>
      <c r="C368" s="79"/>
      <c r="D368" s="79"/>
      <c r="E368" s="80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</row>
    <row r="369" spans="1:64" x14ac:dyDescent="0.25">
      <c r="A369" s="72"/>
      <c r="B369" s="78"/>
      <c r="C369" s="79"/>
      <c r="D369" s="79"/>
      <c r="E369" s="80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</row>
    <row r="370" spans="1:64" x14ac:dyDescent="0.25">
      <c r="A370" s="72"/>
      <c r="B370" s="78"/>
      <c r="C370" s="79"/>
      <c r="D370" s="79"/>
      <c r="E370" s="80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</row>
    <row r="371" spans="1:64" x14ac:dyDescent="0.25">
      <c r="A371" s="72"/>
      <c r="B371" s="78"/>
      <c r="C371" s="79"/>
      <c r="D371" s="79"/>
      <c r="E371" s="80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</row>
    <row r="372" spans="1:64" x14ac:dyDescent="0.25">
      <c r="A372" s="72"/>
      <c r="B372" s="78"/>
      <c r="C372" s="79"/>
      <c r="D372" s="79"/>
      <c r="E372" s="80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</row>
    <row r="373" spans="1:64" x14ac:dyDescent="0.25">
      <c r="A373" s="72"/>
      <c r="B373" s="78"/>
      <c r="C373" s="79"/>
      <c r="D373" s="79"/>
      <c r="E373" s="80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</row>
    <row r="374" spans="1:64" x14ac:dyDescent="0.25">
      <c r="A374" s="72"/>
      <c r="B374" s="78"/>
      <c r="C374" s="79"/>
      <c r="D374" s="79"/>
      <c r="E374" s="80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</row>
    <row r="375" spans="1:64" x14ac:dyDescent="0.25">
      <c r="A375" s="72"/>
      <c r="B375" s="78"/>
      <c r="C375" s="79"/>
      <c r="D375" s="79"/>
      <c r="E375" s="80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</row>
    <row r="376" spans="1:64" x14ac:dyDescent="0.25">
      <c r="A376" s="72"/>
      <c r="B376" s="78"/>
      <c r="C376" s="79"/>
      <c r="D376" s="79"/>
      <c r="E376" s="80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</row>
    <row r="377" spans="1:64" x14ac:dyDescent="0.25">
      <c r="A377" s="72"/>
      <c r="B377" s="78"/>
      <c r="C377" s="79"/>
      <c r="D377" s="79"/>
      <c r="E377" s="80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</row>
    <row r="378" spans="1:64" x14ac:dyDescent="0.25">
      <c r="A378" s="72"/>
      <c r="B378" s="78"/>
      <c r="C378" s="79"/>
      <c r="D378" s="79"/>
      <c r="E378" s="80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</row>
    <row r="379" spans="1:64" x14ac:dyDescent="0.25">
      <c r="A379" s="72"/>
      <c r="B379" s="78"/>
      <c r="C379" s="79"/>
      <c r="D379" s="79"/>
      <c r="E379" s="80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</row>
    <row r="380" spans="1:64" x14ac:dyDescent="0.25">
      <c r="A380" s="72"/>
      <c r="B380" s="78"/>
      <c r="C380" s="79"/>
      <c r="D380" s="79"/>
      <c r="E380" s="80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</row>
    <row r="381" spans="1:64" x14ac:dyDescent="0.25">
      <c r="A381" s="72"/>
      <c r="B381" s="78"/>
      <c r="C381" s="79"/>
      <c r="D381" s="79"/>
      <c r="E381" s="80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</row>
    <row r="382" spans="1:64" x14ac:dyDescent="0.25">
      <c r="A382" s="72"/>
      <c r="B382" s="78"/>
      <c r="C382" s="79"/>
      <c r="D382" s="79"/>
      <c r="E382" s="80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</row>
    <row r="383" spans="1:64" x14ac:dyDescent="0.25">
      <c r="A383" s="72"/>
      <c r="B383" s="78"/>
      <c r="C383" s="79"/>
      <c r="D383" s="79"/>
      <c r="E383" s="80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</row>
    <row r="384" spans="1:64" x14ac:dyDescent="0.25">
      <c r="A384" s="72"/>
      <c r="B384" s="78"/>
      <c r="C384" s="79"/>
      <c r="D384" s="79"/>
      <c r="E384" s="80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</row>
    <row r="385" spans="1:64" x14ac:dyDescent="0.25">
      <c r="A385" s="72"/>
      <c r="B385" s="78"/>
      <c r="C385" s="79"/>
      <c r="D385" s="79"/>
      <c r="E385" s="80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</row>
    <row r="386" spans="1:64" x14ac:dyDescent="0.25">
      <c r="A386" s="72"/>
      <c r="B386" s="78"/>
      <c r="C386" s="79"/>
      <c r="D386" s="79"/>
      <c r="E386" s="80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</row>
    <row r="387" spans="1:64" x14ac:dyDescent="0.25">
      <c r="A387" s="72"/>
      <c r="B387" s="78"/>
      <c r="C387" s="79"/>
      <c r="D387" s="79"/>
      <c r="E387" s="80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</row>
    <row r="388" spans="1:64" x14ac:dyDescent="0.25">
      <c r="A388" s="72"/>
      <c r="B388" s="78"/>
      <c r="C388" s="79"/>
      <c r="D388" s="79"/>
      <c r="E388" s="80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</row>
    <row r="389" spans="1:64" x14ac:dyDescent="0.25">
      <c r="A389" s="72"/>
      <c r="B389" s="78"/>
      <c r="C389" s="79"/>
      <c r="D389" s="79"/>
      <c r="E389" s="80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</row>
    <row r="390" spans="1:64" x14ac:dyDescent="0.25">
      <c r="A390" s="72"/>
      <c r="B390" s="78"/>
      <c r="C390" s="79"/>
      <c r="D390" s="79"/>
      <c r="E390" s="80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</row>
    <row r="391" spans="1:64" x14ac:dyDescent="0.25">
      <c r="A391" s="72"/>
      <c r="B391" s="78"/>
      <c r="C391" s="79"/>
      <c r="D391" s="79"/>
      <c r="E391" s="80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</row>
    <row r="392" spans="1:64" x14ac:dyDescent="0.25">
      <c r="A392" s="72"/>
      <c r="B392" s="78"/>
      <c r="C392" s="79"/>
      <c r="D392" s="79"/>
      <c r="E392" s="80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</row>
    <row r="393" spans="1:64" x14ac:dyDescent="0.25">
      <c r="A393" s="72"/>
      <c r="B393" s="78"/>
      <c r="C393" s="79"/>
      <c r="D393" s="79"/>
      <c r="E393" s="80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</row>
    <row r="394" spans="1:64" x14ac:dyDescent="0.25">
      <c r="A394" s="72"/>
      <c r="B394" s="78"/>
      <c r="C394" s="79"/>
      <c r="D394" s="79"/>
      <c r="E394" s="80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</row>
    <row r="395" spans="1:64" x14ac:dyDescent="0.25">
      <c r="A395" s="72"/>
      <c r="B395" s="78"/>
      <c r="C395" s="79"/>
      <c r="D395" s="79"/>
      <c r="E395" s="80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</row>
    <row r="396" spans="1:64" x14ac:dyDescent="0.25">
      <c r="A396" s="72"/>
      <c r="B396" s="78"/>
      <c r="C396" s="79"/>
      <c r="D396" s="79"/>
      <c r="E396" s="80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</row>
    <row r="397" spans="1:64" x14ac:dyDescent="0.25">
      <c r="A397" s="72"/>
      <c r="B397" s="78"/>
      <c r="C397" s="79"/>
      <c r="D397" s="79"/>
      <c r="E397" s="80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</row>
    <row r="398" spans="1:64" x14ac:dyDescent="0.25">
      <c r="A398" s="72"/>
      <c r="B398" s="78"/>
      <c r="C398" s="79"/>
      <c r="D398" s="79"/>
      <c r="E398" s="80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</row>
    <row r="399" spans="1:64" x14ac:dyDescent="0.25">
      <c r="A399" s="72"/>
      <c r="B399" s="78"/>
      <c r="C399" s="79"/>
      <c r="D399" s="79"/>
      <c r="E399" s="80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</row>
    <row r="400" spans="1:64" x14ac:dyDescent="0.25">
      <c r="A400" s="72"/>
      <c r="B400" s="78"/>
      <c r="C400" s="79"/>
      <c r="D400" s="79"/>
      <c r="E400" s="80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</row>
    <row r="401" spans="1:64" x14ac:dyDescent="0.25">
      <c r="A401" s="72"/>
      <c r="B401" s="78"/>
      <c r="C401" s="79"/>
      <c r="D401" s="79"/>
      <c r="E401" s="80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</row>
    <row r="402" spans="1:64" x14ac:dyDescent="0.25">
      <c r="A402" s="72"/>
      <c r="B402" s="78"/>
      <c r="C402" s="79"/>
      <c r="D402" s="79"/>
      <c r="E402" s="80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</row>
    <row r="403" spans="1:64" x14ac:dyDescent="0.25">
      <c r="A403" s="72"/>
      <c r="B403" s="78"/>
      <c r="C403" s="79"/>
      <c r="D403" s="79"/>
      <c r="E403" s="80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</row>
    <row r="404" spans="1:64" x14ac:dyDescent="0.25">
      <c r="A404" s="72"/>
      <c r="B404" s="78"/>
      <c r="C404" s="79"/>
      <c r="D404" s="79"/>
      <c r="E404" s="80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</row>
    <row r="405" spans="1:64" x14ac:dyDescent="0.25">
      <c r="A405" s="72"/>
      <c r="B405" s="78"/>
      <c r="C405" s="79"/>
      <c r="D405" s="79"/>
      <c r="E405" s="80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</row>
    <row r="406" spans="1:64" x14ac:dyDescent="0.25">
      <c r="A406" s="72"/>
      <c r="B406" s="78"/>
      <c r="C406" s="79"/>
      <c r="D406" s="79"/>
      <c r="E406" s="80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</row>
    <row r="407" spans="1:64" x14ac:dyDescent="0.25">
      <c r="A407" s="72"/>
      <c r="B407" s="78"/>
      <c r="C407" s="79"/>
      <c r="D407" s="79"/>
      <c r="E407" s="80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</row>
    <row r="408" spans="1:64" x14ac:dyDescent="0.25">
      <c r="A408" s="72"/>
      <c r="B408" s="78"/>
      <c r="C408" s="79"/>
      <c r="D408" s="79"/>
      <c r="E408" s="80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</row>
    <row r="409" spans="1:64" x14ac:dyDescent="0.25">
      <c r="A409" s="72"/>
      <c r="B409" s="78"/>
      <c r="C409" s="79"/>
      <c r="D409" s="79"/>
      <c r="E409" s="80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</row>
    <row r="410" spans="1:64" x14ac:dyDescent="0.25">
      <c r="A410" s="72"/>
      <c r="B410" s="78"/>
      <c r="C410" s="79"/>
      <c r="D410" s="79"/>
      <c r="E410" s="80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</row>
    <row r="411" spans="1:64" x14ac:dyDescent="0.25">
      <c r="A411" s="72"/>
      <c r="B411" s="78"/>
      <c r="C411" s="79"/>
      <c r="D411" s="79"/>
      <c r="E411" s="80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</row>
    <row r="412" spans="1:64" x14ac:dyDescent="0.25">
      <c r="A412" s="72"/>
      <c r="B412" s="78"/>
      <c r="C412" s="79"/>
      <c r="D412" s="79"/>
      <c r="E412" s="80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</row>
    <row r="413" spans="1:64" x14ac:dyDescent="0.25">
      <c r="A413" s="72"/>
      <c r="B413" s="78"/>
      <c r="C413" s="79"/>
      <c r="D413" s="79"/>
      <c r="E413" s="80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</row>
    <row r="414" spans="1:64" x14ac:dyDescent="0.25">
      <c r="A414" s="72"/>
      <c r="B414" s="78"/>
      <c r="C414" s="79"/>
      <c r="D414" s="79"/>
      <c r="E414" s="80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</row>
    <row r="415" spans="1:64" x14ac:dyDescent="0.25">
      <c r="A415" s="72"/>
      <c r="B415" s="78"/>
      <c r="C415" s="79"/>
      <c r="D415" s="79"/>
      <c r="E415" s="80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</row>
    <row r="416" spans="1:64" x14ac:dyDescent="0.25">
      <c r="A416" s="72"/>
      <c r="B416" s="78"/>
      <c r="C416" s="79"/>
      <c r="D416" s="79"/>
      <c r="E416" s="80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</row>
    <row r="417" spans="1:64" x14ac:dyDescent="0.25">
      <c r="A417" s="72"/>
      <c r="B417" s="78"/>
      <c r="C417" s="79"/>
      <c r="D417" s="79"/>
      <c r="E417" s="80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S417" s="72"/>
      <c r="AT417" s="72"/>
      <c r="AU417" s="72"/>
      <c r="AV417" s="72"/>
      <c r="AW417" s="72"/>
      <c r="AX417" s="72"/>
      <c r="AY417" s="72"/>
      <c r="AZ417" s="72"/>
      <c r="BA417" s="72"/>
      <c r="BB417" s="72"/>
      <c r="BC417" s="72"/>
      <c r="BD417" s="72"/>
      <c r="BE417" s="72"/>
      <c r="BF417" s="72"/>
      <c r="BG417" s="72"/>
      <c r="BH417" s="72"/>
      <c r="BI417" s="72"/>
      <c r="BJ417" s="72"/>
      <c r="BK417" s="72"/>
      <c r="BL417" s="72"/>
    </row>
    <row r="418" spans="1:64" x14ac:dyDescent="0.25">
      <c r="A418" s="72"/>
      <c r="B418" s="78"/>
      <c r="C418" s="79"/>
      <c r="D418" s="79"/>
      <c r="E418" s="80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S418" s="72"/>
      <c r="AT418" s="72"/>
      <c r="AU418" s="72"/>
      <c r="AV418" s="72"/>
      <c r="AW418" s="72"/>
      <c r="AX418" s="72"/>
      <c r="AY418" s="72"/>
      <c r="AZ418" s="72"/>
      <c r="BA418" s="72"/>
      <c r="BB418" s="72"/>
      <c r="BC418" s="72"/>
      <c r="BD418" s="72"/>
      <c r="BE418" s="72"/>
      <c r="BF418" s="72"/>
      <c r="BG418" s="72"/>
      <c r="BH418" s="72"/>
      <c r="BI418" s="72"/>
      <c r="BJ418" s="72"/>
      <c r="BK418" s="72"/>
      <c r="BL418" s="72"/>
    </row>
    <row r="419" spans="1:64" x14ac:dyDescent="0.25">
      <c r="A419" s="72"/>
      <c r="B419" s="78"/>
      <c r="C419" s="79"/>
      <c r="D419" s="79"/>
      <c r="E419" s="80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S419" s="72"/>
      <c r="AT419" s="72"/>
      <c r="AU419" s="72"/>
      <c r="AV419" s="72"/>
      <c r="AW419" s="72"/>
      <c r="AX419" s="72"/>
      <c r="AY419" s="72"/>
      <c r="AZ419" s="72"/>
      <c r="BA419" s="72"/>
      <c r="BB419" s="72"/>
      <c r="BC419" s="72"/>
      <c r="BD419" s="72"/>
      <c r="BE419" s="72"/>
      <c r="BF419" s="72"/>
      <c r="BG419" s="72"/>
      <c r="BH419" s="72"/>
      <c r="BI419" s="72"/>
      <c r="BJ419" s="72"/>
      <c r="BK419" s="72"/>
      <c r="BL419" s="72"/>
    </row>
    <row r="420" spans="1:64" x14ac:dyDescent="0.25">
      <c r="A420" s="72"/>
      <c r="B420" s="78"/>
      <c r="C420" s="79"/>
      <c r="D420" s="79"/>
      <c r="E420" s="80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S420" s="72"/>
      <c r="AT420" s="72"/>
      <c r="AU420" s="72"/>
      <c r="AV420" s="72"/>
      <c r="AW420" s="72"/>
      <c r="AX420" s="72"/>
      <c r="AY420" s="72"/>
      <c r="AZ420" s="72"/>
      <c r="BA420" s="72"/>
      <c r="BB420" s="72"/>
      <c r="BC420" s="72"/>
      <c r="BD420" s="72"/>
      <c r="BE420" s="72"/>
      <c r="BF420" s="72"/>
      <c r="BG420" s="72"/>
      <c r="BH420" s="72"/>
      <c r="BI420" s="72"/>
      <c r="BJ420" s="72"/>
      <c r="BK420" s="72"/>
      <c r="BL420" s="72"/>
    </row>
    <row r="421" spans="1:64" x14ac:dyDescent="0.25">
      <c r="A421" s="72"/>
      <c r="B421" s="78"/>
      <c r="C421" s="79"/>
      <c r="D421" s="79"/>
      <c r="E421" s="80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S421" s="72"/>
      <c r="AT421" s="72"/>
      <c r="AU421" s="72"/>
      <c r="AV421" s="72"/>
      <c r="AW421" s="72"/>
      <c r="AX421" s="72"/>
      <c r="AY421" s="72"/>
      <c r="AZ421" s="72"/>
      <c r="BA421" s="72"/>
      <c r="BB421" s="72"/>
      <c r="BC421" s="72"/>
      <c r="BD421" s="72"/>
      <c r="BE421" s="72"/>
      <c r="BF421" s="72"/>
      <c r="BG421" s="72"/>
      <c r="BH421" s="72"/>
      <c r="BI421" s="72"/>
      <c r="BJ421" s="72"/>
      <c r="BK421" s="72"/>
      <c r="BL421" s="72"/>
    </row>
    <row r="422" spans="1:64" x14ac:dyDescent="0.25">
      <c r="A422" s="72"/>
      <c r="B422" s="78"/>
      <c r="C422" s="79"/>
      <c r="D422" s="79"/>
      <c r="E422" s="80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S422" s="72"/>
      <c r="AT422" s="72"/>
      <c r="AU422" s="72"/>
      <c r="AV422" s="72"/>
      <c r="AW422" s="72"/>
      <c r="AX422" s="72"/>
      <c r="AY422" s="72"/>
      <c r="AZ422" s="72"/>
      <c r="BA422" s="72"/>
      <c r="BB422" s="72"/>
      <c r="BC422" s="72"/>
      <c r="BD422" s="72"/>
      <c r="BE422" s="72"/>
      <c r="BF422" s="72"/>
      <c r="BG422" s="72"/>
      <c r="BH422" s="72"/>
      <c r="BI422" s="72"/>
      <c r="BJ422" s="72"/>
      <c r="BK422" s="72"/>
      <c r="BL422" s="72"/>
    </row>
    <row r="423" spans="1:64" x14ac:dyDescent="0.25">
      <c r="A423" s="72"/>
      <c r="B423" s="78"/>
      <c r="C423" s="79"/>
      <c r="D423" s="79"/>
      <c r="E423" s="80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</row>
    <row r="424" spans="1:64" x14ac:dyDescent="0.25">
      <c r="A424" s="72"/>
      <c r="B424" s="78"/>
      <c r="C424" s="79"/>
      <c r="D424" s="79"/>
      <c r="E424" s="80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</row>
    <row r="425" spans="1:64" x14ac:dyDescent="0.25">
      <c r="A425" s="72"/>
      <c r="B425" s="78"/>
      <c r="C425" s="79"/>
      <c r="D425" s="79"/>
      <c r="E425" s="80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S425" s="72"/>
      <c r="AT425" s="72"/>
      <c r="AU425" s="72"/>
      <c r="AV425" s="72"/>
      <c r="AW425" s="72"/>
      <c r="AX425" s="72"/>
      <c r="AY425" s="72"/>
      <c r="AZ425" s="72"/>
      <c r="BA425" s="72"/>
      <c r="BB425" s="72"/>
      <c r="BC425" s="72"/>
      <c r="BD425" s="72"/>
      <c r="BE425" s="72"/>
      <c r="BF425" s="72"/>
      <c r="BG425" s="72"/>
      <c r="BH425" s="72"/>
      <c r="BI425" s="72"/>
      <c r="BJ425" s="72"/>
      <c r="BK425" s="72"/>
      <c r="BL425" s="72"/>
    </row>
    <row r="426" spans="1:64" x14ac:dyDescent="0.25">
      <c r="A426" s="72"/>
      <c r="B426" s="78"/>
      <c r="C426" s="79"/>
      <c r="D426" s="79"/>
      <c r="E426" s="80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</row>
    <row r="427" spans="1:64" x14ac:dyDescent="0.25">
      <c r="A427" s="72"/>
      <c r="B427" s="78"/>
      <c r="C427" s="79"/>
      <c r="D427" s="79"/>
      <c r="E427" s="80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</row>
    <row r="428" spans="1:64" x14ac:dyDescent="0.25">
      <c r="A428" s="72"/>
      <c r="B428" s="78"/>
      <c r="C428" s="79"/>
      <c r="D428" s="79"/>
      <c r="E428" s="80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S428" s="72"/>
      <c r="AT428" s="72"/>
      <c r="AU428" s="72"/>
      <c r="AV428" s="72"/>
      <c r="AW428" s="72"/>
      <c r="AX428" s="72"/>
      <c r="AY428" s="72"/>
      <c r="AZ428" s="72"/>
      <c r="BA428" s="72"/>
      <c r="BB428" s="72"/>
      <c r="BC428" s="72"/>
      <c r="BD428" s="72"/>
      <c r="BE428" s="72"/>
      <c r="BF428" s="72"/>
      <c r="BG428" s="72"/>
      <c r="BH428" s="72"/>
      <c r="BI428" s="72"/>
      <c r="BJ428" s="72"/>
      <c r="BK428" s="72"/>
      <c r="BL428" s="72"/>
    </row>
    <row r="429" spans="1:64" x14ac:dyDescent="0.25">
      <c r="A429" s="72"/>
      <c r="B429" s="78"/>
      <c r="C429" s="79"/>
      <c r="D429" s="79"/>
      <c r="E429" s="80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S429" s="72"/>
      <c r="AT429" s="72"/>
      <c r="AU429" s="72"/>
      <c r="AV429" s="72"/>
      <c r="AW429" s="72"/>
      <c r="AX429" s="72"/>
      <c r="AY429" s="72"/>
      <c r="AZ429" s="72"/>
      <c r="BA429" s="72"/>
      <c r="BB429" s="72"/>
      <c r="BC429" s="72"/>
      <c r="BD429" s="72"/>
      <c r="BE429" s="72"/>
      <c r="BF429" s="72"/>
      <c r="BG429" s="72"/>
      <c r="BH429" s="72"/>
      <c r="BI429" s="72"/>
      <c r="BJ429" s="72"/>
      <c r="BK429" s="72"/>
      <c r="BL429" s="72"/>
    </row>
    <row r="430" spans="1:64" x14ac:dyDescent="0.25">
      <c r="A430" s="72"/>
      <c r="B430" s="78"/>
      <c r="C430" s="79"/>
      <c r="D430" s="79"/>
      <c r="E430" s="80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S430" s="72"/>
      <c r="AT430" s="72"/>
      <c r="AU430" s="72"/>
      <c r="AV430" s="72"/>
      <c r="AW430" s="72"/>
      <c r="AX430" s="72"/>
      <c r="AY430" s="72"/>
      <c r="AZ430" s="72"/>
      <c r="BA430" s="72"/>
      <c r="BB430" s="72"/>
      <c r="BC430" s="72"/>
      <c r="BD430" s="72"/>
      <c r="BE430" s="72"/>
      <c r="BF430" s="72"/>
      <c r="BG430" s="72"/>
      <c r="BH430" s="72"/>
      <c r="BI430" s="72"/>
      <c r="BJ430" s="72"/>
      <c r="BK430" s="72"/>
      <c r="BL430" s="72"/>
    </row>
    <row r="431" spans="1:64" x14ac:dyDescent="0.25">
      <c r="A431" s="72"/>
      <c r="B431" s="78"/>
      <c r="C431" s="79"/>
      <c r="D431" s="79"/>
      <c r="E431" s="80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S431" s="72"/>
      <c r="AT431" s="72"/>
      <c r="AU431" s="72"/>
      <c r="AV431" s="72"/>
      <c r="AW431" s="72"/>
      <c r="AX431" s="72"/>
      <c r="AY431" s="72"/>
      <c r="AZ431" s="72"/>
      <c r="BA431" s="72"/>
      <c r="BB431" s="72"/>
      <c r="BC431" s="72"/>
      <c r="BD431" s="72"/>
      <c r="BE431" s="72"/>
      <c r="BF431" s="72"/>
      <c r="BG431" s="72"/>
      <c r="BH431" s="72"/>
      <c r="BI431" s="72"/>
      <c r="BJ431" s="72"/>
      <c r="BK431" s="72"/>
      <c r="BL431" s="72"/>
    </row>
    <row r="432" spans="1:64" x14ac:dyDescent="0.25">
      <c r="A432" s="72"/>
      <c r="B432" s="78"/>
      <c r="C432" s="79"/>
      <c r="D432" s="79"/>
      <c r="E432" s="80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S432" s="72"/>
      <c r="AT432" s="72"/>
      <c r="AU432" s="72"/>
      <c r="AV432" s="72"/>
      <c r="AW432" s="72"/>
      <c r="AX432" s="72"/>
      <c r="AY432" s="72"/>
      <c r="AZ432" s="72"/>
      <c r="BA432" s="72"/>
      <c r="BB432" s="72"/>
      <c r="BC432" s="72"/>
      <c r="BD432" s="72"/>
      <c r="BE432" s="72"/>
      <c r="BF432" s="72"/>
      <c r="BG432" s="72"/>
      <c r="BH432" s="72"/>
      <c r="BI432" s="72"/>
      <c r="BJ432" s="72"/>
      <c r="BK432" s="72"/>
      <c r="BL432" s="72"/>
    </row>
    <row r="433" spans="1:64" x14ac:dyDescent="0.25">
      <c r="A433" s="72"/>
      <c r="B433" s="78"/>
      <c r="C433" s="79"/>
      <c r="D433" s="79"/>
      <c r="E433" s="80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S433" s="72"/>
      <c r="AT433" s="72"/>
      <c r="AU433" s="72"/>
      <c r="AV433" s="72"/>
      <c r="AW433" s="72"/>
      <c r="AX433" s="72"/>
      <c r="AY433" s="72"/>
      <c r="AZ433" s="72"/>
      <c r="BA433" s="72"/>
      <c r="BB433" s="72"/>
      <c r="BC433" s="72"/>
      <c r="BD433" s="72"/>
      <c r="BE433" s="72"/>
      <c r="BF433" s="72"/>
      <c r="BG433" s="72"/>
      <c r="BH433" s="72"/>
      <c r="BI433" s="72"/>
      <c r="BJ433" s="72"/>
      <c r="BK433" s="72"/>
      <c r="BL433" s="72"/>
    </row>
    <row r="434" spans="1:64" x14ac:dyDescent="0.25">
      <c r="A434" s="72"/>
      <c r="B434" s="78"/>
      <c r="C434" s="79"/>
      <c r="D434" s="79"/>
      <c r="E434" s="80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S434" s="72"/>
      <c r="AT434" s="72"/>
      <c r="AU434" s="72"/>
      <c r="AV434" s="72"/>
      <c r="AW434" s="72"/>
      <c r="AX434" s="72"/>
      <c r="AY434" s="72"/>
      <c r="AZ434" s="72"/>
      <c r="BA434" s="72"/>
      <c r="BB434" s="72"/>
      <c r="BC434" s="72"/>
      <c r="BD434" s="72"/>
      <c r="BE434" s="72"/>
      <c r="BF434" s="72"/>
      <c r="BG434" s="72"/>
      <c r="BH434" s="72"/>
      <c r="BI434" s="72"/>
      <c r="BJ434" s="72"/>
      <c r="BK434" s="72"/>
      <c r="BL434" s="72"/>
    </row>
    <row r="435" spans="1:64" x14ac:dyDescent="0.25">
      <c r="A435" s="72"/>
      <c r="B435" s="78"/>
      <c r="C435" s="79"/>
      <c r="D435" s="79"/>
      <c r="E435" s="80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S435" s="72"/>
      <c r="AT435" s="72"/>
      <c r="AU435" s="72"/>
      <c r="AV435" s="72"/>
      <c r="AW435" s="72"/>
      <c r="AX435" s="72"/>
      <c r="AY435" s="72"/>
      <c r="AZ435" s="72"/>
      <c r="BA435" s="72"/>
      <c r="BB435" s="72"/>
      <c r="BC435" s="72"/>
      <c r="BD435" s="72"/>
      <c r="BE435" s="72"/>
      <c r="BF435" s="72"/>
      <c r="BG435" s="72"/>
      <c r="BH435" s="72"/>
      <c r="BI435" s="72"/>
      <c r="BJ435" s="72"/>
      <c r="BK435" s="72"/>
      <c r="BL435" s="72"/>
    </row>
    <row r="436" spans="1:64" x14ac:dyDescent="0.25">
      <c r="A436" s="72"/>
      <c r="B436" s="78"/>
      <c r="C436" s="79"/>
      <c r="D436" s="79"/>
      <c r="E436" s="80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S436" s="72"/>
      <c r="AT436" s="72"/>
      <c r="AU436" s="72"/>
      <c r="AV436" s="72"/>
      <c r="AW436" s="72"/>
      <c r="AX436" s="72"/>
      <c r="AY436" s="72"/>
      <c r="AZ436" s="72"/>
      <c r="BA436" s="72"/>
      <c r="BB436" s="72"/>
      <c r="BC436" s="72"/>
      <c r="BD436" s="72"/>
      <c r="BE436" s="72"/>
      <c r="BF436" s="72"/>
      <c r="BG436" s="72"/>
      <c r="BH436" s="72"/>
      <c r="BI436" s="72"/>
      <c r="BJ436" s="72"/>
      <c r="BK436" s="72"/>
      <c r="BL436" s="72"/>
    </row>
    <row r="437" spans="1:64" x14ac:dyDescent="0.25">
      <c r="A437" s="72"/>
      <c r="B437" s="78"/>
      <c r="C437" s="79"/>
      <c r="D437" s="79"/>
      <c r="E437" s="80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S437" s="72"/>
      <c r="AT437" s="72"/>
      <c r="AU437" s="72"/>
      <c r="AV437" s="72"/>
      <c r="AW437" s="72"/>
      <c r="AX437" s="72"/>
      <c r="AY437" s="72"/>
      <c r="AZ437" s="72"/>
      <c r="BA437" s="72"/>
      <c r="BB437" s="72"/>
      <c r="BC437" s="72"/>
      <c r="BD437" s="72"/>
      <c r="BE437" s="72"/>
      <c r="BF437" s="72"/>
      <c r="BG437" s="72"/>
      <c r="BH437" s="72"/>
      <c r="BI437" s="72"/>
      <c r="BJ437" s="72"/>
      <c r="BK437" s="72"/>
      <c r="BL437" s="72"/>
    </row>
    <row r="438" spans="1:64" x14ac:dyDescent="0.25">
      <c r="A438" s="72"/>
      <c r="B438" s="78"/>
      <c r="C438" s="79"/>
      <c r="D438" s="79"/>
      <c r="E438" s="80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S438" s="72"/>
      <c r="AT438" s="72"/>
      <c r="AU438" s="72"/>
      <c r="AV438" s="72"/>
      <c r="AW438" s="72"/>
      <c r="AX438" s="72"/>
      <c r="AY438" s="72"/>
      <c r="AZ438" s="72"/>
      <c r="BA438" s="72"/>
      <c r="BB438" s="72"/>
      <c r="BC438" s="72"/>
      <c r="BD438" s="72"/>
      <c r="BE438" s="72"/>
      <c r="BF438" s="72"/>
      <c r="BG438" s="72"/>
      <c r="BH438" s="72"/>
      <c r="BI438" s="72"/>
      <c r="BJ438" s="72"/>
      <c r="BK438" s="72"/>
      <c r="BL438" s="72"/>
    </row>
    <row r="439" spans="1:64" x14ac:dyDescent="0.25">
      <c r="A439" s="72"/>
      <c r="B439" s="78"/>
      <c r="C439" s="79"/>
      <c r="D439" s="79"/>
      <c r="E439" s="80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S439" s="72"/>
      <c r="AT439" s="72"/>
      <c r="AU439" s="72"/>
      <c r="AV439" s="72"/>
      <c r="AW439" s="72"/>
      <c r="AX439" s="72"/>
      <c r="AY439" s="72"/>
      <c r="AZ439" s="72"/>
      <c r="BA439" s="72"/>
      <c r="BB439" s="72"/>
      <c r="BC439" s="72"/>
      <c r="BD439" s="72"/>
      <c r="BE439" s="72"/>
      <c r="BF439" s="72"/>
      <c r="BG439" s="72"/>
      <c r="BH439" s="72"/>
      <c r="BI439" s="72"/>
      <c r="BJ439" s="72"/>
      <c r="BK439" s="72"/>
      <c r="BL439" s="72"/>
    </row>
    <row r="440" spans="1:64" x14ac:dyDescent="0.25">
      <c r="A440" s="72"/>
      <c r="B440" s="78"/>
      <c r="C440" s="79"/>
      <c r="D440" s="79"/>
      <c r="E440" s="80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S440" s="72"/>
      <c r="AT440" s="72"/>
      <c r="AU440" s="72"/>
      <c r="AV440" s="72"/>
      <c r="AW440" s="72"/>
      <c r="AX440" s="72"/>
      <c r="AY440" s="72"/>
      <c r="AZ440" s="72"/>
      <c r="BA440" s="72"/>
      <c r="BB440" s="72"/>
      <c r="BC440" s="72"/>
      <c r="BD440" s="72"/>
      <c r="BE440" s="72"/>
      <c r="BF440" s="72"/>
      <c r="BG440" s="72"/>
      <c r="BH440" s="72"/>
      <c r="BI440" s="72"/>
      <c r="BJ440" s="72"/>
      <c r="BK440" s="72"/>
      <c r="BL440" s="72"/>
    </row>
    <row r="441" spans="1:64" x14ac:dyDescent="0.25">
      <c r="A441" s="72"/>
      <c r="B441" s="78"/>
      <c r="C441" s="79"/>
      <c r="D441" s="79"/>
      <c r="E441" s="80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S441" s="72"/>
      <c r="AT441" s="72"/>
      <c r="AU441" s="72"/>
      <c r="AV441" s="72"/>
      <c r="AW441" s="72"/>
      <c r="AX441" s="72"/>
      <c r="AY441" s="72"/>
      <c r="AZ441" s="72"/>
      <c r="BA441" s="72"/>
      <c r="BB441" s="72"/>
      <c r="BC441" s="72"/>
      <c r="BD441" s="72"/>
      <c r="BE441" s="72"/>
      <c r="BF441" s="72"/>
      <c r="BG441" s="72"/>
      <c r="BH441" s="72"/>
      <c r="BI441" s="72"/>
      <c r="BJ441" s="72"/>
      <c r="BK441" s="72"/>
      <c r="BL441" s="72"/>
    </row>
    <row r="442" spans="1:64" x14ac:dyDescent="0.25">
      <c r="A442" s="72"/>
      <c r="B442" s="78"/>
      <c r="C442" s="79"/>
      <c r="D442" s="79"/>
      <c r="E442" s="80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S442" s="72"/>
      <c r="AT442" s="72"/>
      <c r="AU442" s="72"/>
      <c r="AV442" s="72"/>
      <c r="AW442" s="72"/>
      <c r="AX442" s="72"/>
      <c r="AY442" s="72"/>
      <c r="AZ442" s="72"/>
      <c r="BA442" s="72"/>
      <c r="BB442" s="72"/>
      <c r="BC442" s="72"/>
      <c r="BD442" s="72"/>
      <c r="BE442" s="72"/>
      <c r="BF442" s="72"/>
      <c r="BG442" s="72"/>
      <c r="BH442" s="72"/>
      <c r="BI442" s="72"/>
      <c r="BJ442" s="72"/>
      <c r="BK442" s="72"/>
      <c r="BL442" s="72"/>
    </row>
    <row r="443" spans="1:64" x14ac:dyDescent="0.25">
      <c r="A443" s="72"/>
      <c r="B443" s="78"/>
      <c r="C443" s="79"/>
      <c r="D443" s="79"/>
      <c r="E443" s="80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S443" s="72"/>
      <c r="AT443" s="72"/>
      <c r="AU443" s="72"/>
      <c r="AV443" s="72"/>
      <c r="AW443" s="72"/>
      <c r="AX443" s="72"/>
      <c r="AY443" s="72"/>
      <c r="AZ443" s="72"/>
      <c r="BA443" s="72"/>
      <c r="BB443" s="72"/>
      <c r="BC443" s="72"/>
      <c r="BD443" s="72"/>
      <c r="BE443" s="72"/>
      <c r="BF443" s="72"/>
      <c r="BG443" s="72"/>
      <c r="BH443" s="72"/>
      <c r="BI443" s="72"/>
      <c r="BJ443" s="72"/>
      <c r="BK443" s="72"/>
      <c r="BL443" s="72"/>
    </row>
    <row r="444" spans="1:64" x14ac:dyDescent="0.25">
      <c r="A444" s="72"/>
      <c r="B444" s="78"/>
      <c r="C444" s="79"/>
      <c r="D444" s="79"/>
      <c r="E444" s="80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S444" s="72"/>
      <c r="AT444" s="72"/>
      <c r="AU444" s="72"/>
      <c r="AV444" s="72"/>
      <c r="AW444" s="72"/>
      <c r="AX444" s="72"/>
      <c r="AY444" s="72"/>
      <c r="AZ444" s="72"/>
      <c r="BA444" s="72"/>
      <c r="BB444" s="72"/>
      <c r="BC444" s="72"/>
      <c r="BD444" s="72"/>
      <c r="BE444" s="72"/>
      <c r="BF444" s="72"/>
      <c r="BG444" s="72"/>
      <c r="BH444" s="72"/>
      <c r="BI444" s="72"/>
      <c r="BJ444" s="72"/>
      <c r="BK444" s="72"/>
      <c r="BL444" s="72"/>
    </row>
    <row r="445" spans="1:64" x14ac:dyDescent="0.25">
      <c r="A445" s="72"/>
      <c r="B445" s="78"/>
      <c r="C445" s="79"/>
      <c r="D445" s="79"/>
      <c r="E445" s="80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S445" s="72"/>
      <c r="AT445" s="72"/>
      <c r="AU445" s="72"/>
      <c r="AV445" s="72"/>
      <c r="AW445" s="72"/>
      <c r="AX445" s="72"/>
      <c r="AY445" s="72"/>
      <c r="AZ445" s="72"/>
      <c r="BA445" s="72"/>
      <c r="BB445" s="72"/>
      <c r="BC445" s="72"/>
      <c r="BD445" s="72"/>
      <c r="BE445" s="72"/>
      <c r="BF445" s="72"/>
      <c r="BG445" s="72"/>
      <c r="BH445" s="72"/>
      <c r="BI445" s="72"/>
      <c r="BJ445" s="72"/>
      <c r="BK445" s="72"/>
      <c r="BL445" s="72"/>
    </row>
    <row r="446" spans="1:64" x14ac:dyDescent="0.25">
      <c r="A446" s="72"/>
      <c r="B446" s="78"/>
      <c r="C446" s="79"/>
      <c r="D446" s="79"/>
      <c r="E446" s="80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S446" s="72"/>
      <c r="AT446" s="72"/>
      <c r="AU446" s="72"/>
      <c r="AV446" s="72"/>
      <c r="AW446" s="72"/>
      <c r="AX446" s="72"/>
      <c r="AY446" s="72"/>
      <c r="AZ446" s="72"/>
      <c r="BA446" s="72"/>
      <c r="BB446" s="72"/>
      <c r="BC446" s="72"/>
      <c r="BD446" s="72"/>
      <c r="BE446" s="72"/>
      <c r="BF446" s="72"/>
      <c r="BG446" s="72"/>
      <c r="BH446" s="72"/>
      <c r="BI446" s="72"/>
      <c r="BJ446" s="72"/>
      <c r="BK446" s="72"/>
      <c r="BL446" s="72"/>
    </row>
    <row r="447" spans="1:64" x14ac:dyDescent="0.25">
      <c r="A447" s="72"/>
      <c r="B447" s="78"/>
      <c r="C447" s="79"/>
      <c r="D447" s="79"/>
      <c r="E447" s="80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S447" s="72"/>
      <c r="AT447" s="72"/>
      <c r="AU447" s="72"/>
      <c r="AV447" s="72"/>
      <c r="AW447" s="72"/>
      <c r="AX447" s="72"/>
      <c r="AY447" s="72"/>
      <c r="AZ447" s="72"/>
      <c r="BA447" s="72"/>
      <c r="BB447" s="72"/>
      <c r="BC447" s="72"/>
      <c r="BD447" s="72"/>
      <c r="BE447" s="72"/>
      <c r="BF447" s="72"/>
      <c r="BG447" s="72"/>
      <c r="BH447" s="72"/>
      <c r="BI447" s="72"/>
      <c r="BJ447" s="72"/>
      <c r="BK447" s="72"/>
      <c r="BL447" s="72"/>
    </row>
    <row r="448" spans="1:64" x14ac:dyDescent="0.25">
      <c r="A448" s="72"/>
      <c r="B448" s="78"/>
      <c r="C448" s="79"/>
      <c r="D448" s="79"/>
      <c r="E448" s="80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S448" s="72"/>
      <c r="AT448" s="72"/>
      <c r="AU448" s="72"/>
      <c r="AV448" s="72"/>
      <c r="AW448" s="72"/>
      <c r="AX448" s="72"/>
      <c r="AY448" s="72"/>
      <c r="AZ448" s="72"/>
      <c r="BA448" s="72"/>
      <c r="BB448" s="72"/>
      <c r="BC448" s="72"/>
      <c r="BD448" s="72"/>
      <c r="BE448" s="72"/>
      <c r="BF448" s="72"/>
      <c r="BG448" s="72"/>
      <c r="BH448" s="72"/>
      <c r="BI448" s="72"/>
      <c r="BJ448" s="72"/>
      <c r="BK448" s="72"/>
      <c r="BL448" s="72"/>
    </row>
    <row r="449" spans="1:64" x14ac:dyDescent="0.25">
      <c r="A449" s="72"/>
      <c r="B449" s="78"/>
      <c r="C449" s="79"/>
      <c r="D449" s="79"/>
      <c r="E449" s="80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S449" s="72"/>
      <c r="AT449" s="72"/>
      <c r="AU449" s="72"/>
      <c r="AV449" s="72"/>
      <c r="AW449" s="72"/>
      <c r="AX449" s="72"/>
      <c r="AY449" s="72"/>
      <c r="AZ449" s="72"/>
      <c r="BA449" s="72"/>
      <c r="BB449" s="72"/>
      <c r="BC449" s="72"/>
      <c r="BD449" s="72"/>
      <c r="BE449" s="72"/>
      <c r="BF449" s="72"/>
      <c r="BG449" s="72"/>
      <c r="BH449" s="72"/>
      <c r="BI449" s="72"/>
      <c r="BJ449" s="72"/>
      <c r="BK449" s="72"/>
      <c r="BL449" s="72"/>
    </row>
    <row r="450" spans="1:64" x14ac:dyDescent="0.25">
      <c r="A450" s="72"/>
      <c r="B450" s="78"/>
      <c r="C450" s="79"/>
      <c r="D450" s="79"/>
      <c r="E450" s="80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S450" s="72"/>
      <c r="AT450" s="72"/>
      <c r="AU450" s="72"/>
      <c r="AV450" s="72"/>
      <c r="AW450" s="72"/>
      <c r="AX450" s="72"/>
      <c r="AY450" s="72"/>
      <c r="AZ450" s="72"/>
      <c r="BA450" s="72"/>
      <c r="BB450" s="72"/>
      <c r="BC450" s="72"/>
      <c r="BD450" s="72"/>
      <c r="BE450" s="72"/>
      <c r="BF450" s="72"/>
      <c r="BG450" s="72"/>
      <c r="BH450" s="72"/>
      <c r="BI450" s="72"/>
      <c r="BJ450" s="72"/>
      <c r="BK450" s="72"/>
      <c r="BL450" s="72"/>
    </row>
    <row r="451" spans="1:64" x14ac:dyDescent="0.25">
      <c r="A451" s="72"/>
      <c r="B451" s="78"/>
      <c r="C451" s="79"/>
      <c r="D451" s="79"/>
      <c r="E451" s="80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S451" s="72"/>
      <c r="AT451" s="72"/>
      <c r="AU451" s="72"/>
      <c r="AV451" s="72"/>
      <c r="AW451" s="72"/>
      <c r="AX451" s="72"/>
      <c r="AY451" s="72"/>
      <c r="AZ451" s="72"/>
      <c r="BA451" s="72"/>
      <c r="BB451" s="72"/>
      <c r="BC451" s="72"/>
      <c r="BD451" s="72"/>
      <c r="BE451" s="72"/>
      <c r="BF451" s="72"/>
      <c r="BG451" s="72"/>
      <c r="BH451" s="72"/>
      <c r="BI451" s="72"/>
      <c r="BJ451" s="72"/>
      <c r="BK451" s="72"/>
      <c r="BL451" s="72"/>
    </row>
    <row r="452" spans="1:64" x14ac:dyDescent="0.25">
      <c r="A452" s="72"/>
      <c r="B452" s="78"/>
      <c r="C452" s="79"/>
      <c r="D452" s="79"/>
      <c r="E452" s="80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S452" s="72"/>
      <c r="AT452" s="72"/>
      <c r="AU452" s="72"/>
      <c r="AV452" s="72"/>
      <c r="AW452" s="72"/>
      <c r="AX452" s="72"/>
      <c r="AY452" s="72"/>
      <c r="AZ452" s="72"/>
      <c r="BA452" s="72"/>
      <c r="BB452" s="72"/>
      <c r="BC452" s="72"/>
      <c r="BD452" s="72"/>
      <c r="BE452" s="72"/>
      <c r="BF452" s="72"/>
      <c r="BG452" s="72"/>
      <c r="BH452" s="72"/>
      <c r="BI452" s="72"/>
      <c r="BJ452" s="72"/>
      <c r="BK452" s="72"/>
      <c r="BL452" s="72"/>
    </row>
    <row r="453" spans="1:64" x14ac:dyDescent="0.25">
      <c r="A453" s="72"/>
      <c r="B453" s="78"/>
      <c r="C453" s="79"/>
      <c r="D453" s="79"/>
      <c r="E453" s="80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S453" s="72"/>
      <c r="AT453" s="72"/>
      <c r="AU453" s="72"/>
      <c r="AV453" s="72"/>
      <c r="AW453" s="72"/>
      <c r="AX453" s="72"/>
      <c r="AY453" s="72"/>
      <c r="AZ453" s="72"/>
      <c r="BA453" s="72"/>
      <c r="BB453" s="72"/>
      <c r="BC453" s="72"/>
      <c r="BD453" s="72"/>
      <c r="BE453" s="72"/>
      <c r="BF453" s="72"/>
      <c r="BG453" s="72"/>
      <c r="BH453" s="72"/>
      <c r="BI453" s="72"/>
      <c r="BJ453" s="72"/>
      <c r="BK453" s="72"/>
      <c r="BL453" s="72"/>
    </row>
  </sheetData>
  <mergeCells count="421">
    <mergeCell ref="B5:L5"/>
    <mergeCell ref="D12:E12"/>
    <mergeCell ref="D16:E16"/>
    <mergeCell ref="A53:A55"/>
    <mergeCell ref="B53:E55"/>
    <mergeCell ref="F53:F55"/>
    <mergeCell ref="G53:G55"/>
    <mergeCell ref="H53:H55"/>
    <mergeCell ref="I53:J53"/>
    <mergeCell ref="K53:AH53"/>
    <mergeCell ref="AI53:AT53"/>
    <mergeCell ref="AU53:AZ54"/>
    <mergeCell ref="BA53:BL53"/>
    <mergeCell ref="I54:I55"/>
    <mergeCell ref="J54:J55"/>
    <mergeCell ref="K54:P54"/>
    <mergeCell ref="Q54:V54"/>
    <mergeCell ref="W54:AB54"/>
    <mergeCell ref="AC54:AH54"/>
    <mergeCell ref="AI54:AN54"/>
    <mergeCell ref="B59:E59"/>
    <mergeCell ref="B60:E60"/>
    <mergeCell ref="B61:E61"/>
    <mergeCell ref="B62:E62"/>
    <mergeCell ref="B63:E63"/>
    <mergeCell ref="B64:E64"/>
    <mergeCell ref="AO54:AT54"/>
    <mergeCell ref="BA54:BF54"/>
    <mergeCell ref="BG54:BL54"/>
    <mergeCell ref="B56:E56"/>
    <mergeCell ref="B57:E57"/>
    <mergeCell ref="B58:E58"/>
    <mergeCell ref="B72:E72"/>
    <mergeCell ref="B73:E73"/>
    <mergeCell ref="B74:E74"/>
    <mergeCell ref="B77:E77"/>
    <mergeCell ref="B78:E78"/>
    <mergeCell ref="B79:E79"/>
    <mergeCell ref="B65:E65"/>
    <mergeCell ref="B67:E67"/>
    <mergeCell ref="B68:E68"/>
    <mergeCell ref="B69:E69"/>
    <mergeCell ref="B70:E70"/>
    <mergeCell ref="B71:E71"/>
    <mergeCell ref="B75:E75"/>
    <mergeCell ref="B66:E66"/>
    <mergeCell ref="B76:E76"/>
    <mergeCell ref="B86:E86"/>
    <mergeCell ref="B87:E87"/>
    <mergeCell ref="B88:E88"/>
    <mergeCell ref="B89:E89"/>
    <mergeCell ref="B90:E90"/>
    <mergeCell ref="B91:E91"/>
    <mergeCell ref="B80:E80"/>
    <mergeCell ref="B81:E81"/>
    <mergeCell ref="B82:E82"/>
    <mergeCell ref="B83:E83"/>
    <mergeCell ref="B84:E84"/>
    <mergeCell ref="B85:E85"/>
    <mergeCell ref="B98:E98"/>
    <mergeCell ref="B99:E99"/>
    <mergeCell ref="B100:E100"/>
    <mergeCell ref="B101:E101"/>
    <mergeCell ref="B102:E102"/>
    <mergeCell ref="B103:E103"/>
    <mergeCell ref="B92:E92"/>
    <mergeCell ref="B93:E93"/>
    <mergeCell ref="B94:E94"/>
    <mergeCell ref="B95:E95"/>
    <mergeCell ref="B96:E96"/>
    <mergeCell ref="B97:E97"/>
    <mergeCell ref="B110:E110"/>
    <mergeCell ref="B111:E111"/>
    <mergeCell ref="B112:E112"/>
    <mergeCell ref="B113:E113"/>
    <mergeCell ref="B114:E114"/>
    <mergeCell ref="B115:E115"/>
    <mergeCell ref="B104:E104"/>
    <mergeCell ref="B105:E105"/>
    <mergeCell ref="B106:E106"/>
    <mergeCell ref="B107:E107"/>
    <mergeCell ref="B108:E108"/>
    <mergeCell ref="B109:E109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52:E452"/>
    <mergeCell ref="B453:E45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Agos</vt:lpstr>
      <vt:lpstr>Set</vt:lpstr>
      <vt:lpstr>Oct</vt:lpstr>
      <vt:lpstr>Nov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Alberto Requejo Saldaña</cp:lastModifiedBy>
  <dcterms:created xsi:type="dcterms:W3CDTF">2018-09-13T19:18:13Z</dcterms:created>
  <dcterms:modified xsi:type="dcterms:W3CDTF">2023-01-06T20:46:57Z</dcterms:modified>
</cp:coreProperties>
</file>