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ATERNO NEONATAL 2025\METAS INDICADORES\SANITARIOS\"/>
    </mc:Choice>
  </mc:AlternateContent>
  <bookViews>
    <workbookView xWindow="0" yWindow="0" windowWidth="28800" windowHeight="12300"/>
  </bookViews>
  <sheets>
    <sheet name="PPFF" sheetId="1" r:id="rId1"/>
    <sheet name="Nuevas_2024" sheetId="3" r:id="rId2"/>
    <sheet name="Continuadoras_2024" sheetId="4" r:id="rId3"/>
  </sheets>
  <definedNames>
    <definedName name="_xlnm._FilterDatabase" localSheetId="2" hidden="1">Continuadoras_2024!$A$1:$F$41</definedName>
    <definedName name="_xlnm._FilterDatabase" localSheetId="1" hidden="1">Nuevas_2024!$A$1:$F$41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3" l="1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2" i="3"/>
</calcChain>
</file>

<file path=xl/sharedStrings.xml><?xml version="1.0" encoding="utf-8"?>
<sst xmlns="http://schemas.openxmlformats.org/spreadsheetml/2006/main" count="249" uniqueCount="122">
  <si>
    <t>C.S. LLUYLLUCUCHA</t>
  </si>
  <si>
    <t>P.S. MARONA</t>
  </si>
  <si>
    <t>P.S. QUILLOALLPA</t>
  </si>
  <si>
    <t>P.S. SUGLLAQUIRO</t>
  </si>
  <si>
    <t>P.S. TAHUISHCO</t>
  </si>
  <si>
    <t>P.S. SAN MATEO</t>
  </si>
  <si>
    <t>P.S. EL CONDOR</t>
  </si>
  <si>
    <t>C.S. JERILLO</t>
  </si>
  <si>
    <t>P.S. RAMIREZ</t>
  </si>
  <si>
    <t>C.S. LA HUARPIA</t>
  </si>
  <si>
    <t>C.S. YANTALO</t>
  </si>
  <si>
    <t>P.S. BUENOS AIRES</t>
  </si>
  <si>
    <t>P.S. CAÑABRAVA</t>
  </si>
  <si>
    <t>P.S. LOS ANGELES</t>
  </si>
  <si>
    <t>C.S. HABANA</t>
  </si>
  <si>
    <t>C.S. SORITOR</t>
  </si>
  <si>
    <t>P.S. ALTO PERU</t>
  </si>
  <si>
    <t>P.S. JERICOB</t>
  </si>
  <si>
    <t>P.S. SAN MARCOS</t>
  </si>
  <si>
    <t>C.S. JEPELACIO</t>
  </si>
  <si>
    <t>P.S. CARRIZAL</t>
  </si>
  <si>
    <t>P.S. SHUCSHUYACU</t>
  </si>
  <si>
    <t>P.S. PACAYPITE</t>
  </si>
  <si>
    <t>C.S. ROQUE</t>
  </si>
  <si>
    <t>C.S. CALZADA</t>
  </si>
  <si>
    <t>P.S. OCHAME</t>
  </si>
  <si>
    <t>P.S. MORROYACU</t>
  </si>
  <si>
    <t>P.S. SHIMPIYACU</t>
  </si>
  <si>
    <t>NUMERADOR</t>
  </si>
  <si>
    <t>DENOMINADOR</t>
  </si>
  <si>
    <t>HOSP.HOSPITAL
  MOYOBAMBA</t>
  </si>
  <si>
    <t>P.S. CORDILLERA
 ANDINA</t>
  </si>
  <si>
    <t>P.S. LA FLOR DE 
LA PRIMAVERA</t>
  </si>
  <si>
    <t>P.S. NUEVA 
HUANCABAMBA</t>
  </si>
  <si>
    <t>C.S. PUEBLO
 LIBRE</t>
  </si>
  <si>
    <t>P.S. SANTA ROSA 
BAJO TANGUMI</t>
  </si>
  <si>
    <t>P.S. SANTA ROSA
 DE OROMINA</t>
  </si>
  <si>
    <t>P.S. PORVENIR
 DEL NORTE</t>
  </si>
  <si>
    <t>P.S. ALAN
 GARCIA</t>
  </si>
  <si>
    <t>P.S. NUEVO 
SAN MIGUEL</t>
  </si>
  <si>
    <t>P.S. ALTO SAN 
MARTIN</t>
  </si>
  <si>
    <t>NOMBRE DEL INDICADOR</t>
  </si>
  <si>
    <t>N°</t>
  </si>
  <si>
    <t>DEFINICION 
OPERACIONAL
DEL INDICADOR</t>
  </si>
  <si>
    <t>META</t>
  </si>
  <si>
    <t>PAREJAS PROTEGIDAS CON METODO DE PLANIFICACION FAMILIAR</t>
  </si>
  <si>
    <t>NUMERO DE PAREJAS PROTEGIDAS EN PLANIFICACION</t>
  </si>
  <si>
    <t>CONJUNTO DE ACTIVIDADES, PROCEDIMIENTOS E INTERVENCIONES DIRIGIDAS A MUJERES EN EDAD FÉRTIL, DENTRO DE LAS CUALES SE ENCUENTRA LA INFORMACIÓN, EDUCACIÓN, ORIENTACIÓN/CONSEJERÍA Y LA PRESCRIPCIÓN Y PROVISIÓN DE MÉTODOS ANTICONCEPTIVOS, QUE ES REALIZADO POR PERSONAL DE SALUD CALIFICADO, EN TODOS LOS ESTABLECIMIENTOS DE SALUD.</t>
  </si>
  <si>
    <t xml:space="preserve">P.S. LA PRIMAVERA </t>
  </si>
  <si>
    <t xml:space="preserve">SINTAXIS </t>
  </si>
  <si>
    <t>PLANTILLA PARA INDICADORES SANITARIOS  PPFF RED MOYOBAMBA - 2025</t>
  </si>
  <si>
    <t>P.S. POTRERILLO</t>
  </si>
  <si>
    <t>PERSONA PROTEGIDA CON METODOS MODERNOS</t>
  </si>
  <si>
    <t>SON AQUELLAS PERSONAS QUE USAN DE MANERA CONTINUA DURANTE LOS 12 ULTIMOS MESES UN METODO ANTICONCEPTIVO  MODERNO , SE INCLUYE A QUELLAS QUE VIENEN  USANDO DE  AÑOS ANTERIORES UN METODO DE LARGA DURACION .</t>
  </si>
  <si>
    <t xml:space="preserve">NUMERO DE PERSONA PROTEGIDA CON UN METODO MODERNO </t>
  </si>
  <si>
    <t>TOTAL DE INSUMOS ENTREGADO / FACTOR DE CONVERSION</t>
  </si>
  <si>
    <t xml:space="preserve">DEFICIENTE </t>
  </si>
  <si>
    <t>&lt;60</t>
  </si>
  <si>
    <t xml:space="preserve">PROCESO </t>
  </si>
  <si>
    <t>&gt;=60-&lt;90</t>
  </si>
  <si>
    <t>OPTIMO</t>
  </si>
  <si>
    <t>&gt; 90</t>
  </si>
  <si>
    <t xml:space="preserve">INDICADOR      N° 1 </t>
  </si>
  <si>
    <t>INDICADOR      N° 2</t>
  </si>
  <si>
    <t>&lt;50</t>
  </si>
  <si>
    <t>&gt;=50-&lt;85</t>
  </si>
  <si>
    <t>&gt; 85</t>
  </si>
  <si>
    <t>META PROGRAMADA( EL TOTAL DE USUARIOS NUEVOS DEL AÑO ANTERIOR CON METODOS MODERNOS + 25 % DE USUARIAS CONTINUADORAS DEL AÑO ANTERIOR CON METODOS MODERNOS )</t>
  </si>
  <si>
    <t>META PROGRAMADA( DE LA POBLACION INEI PROYECTADA 2025 EL 63.3 % , DE  ESTE  RESULTADO EL 39 % DE LA POBLACION )</t>
  </si>
  <si>
    <t>Codigo_MicroRed</t>
  </si>
  <si>
    <t>MicroRed</t>
  </si>
  <si>
    <t>Nombre_Establecimiento</t>
  </si>
  <si>
    <t>total</t>
  </si>
  <si>
    <t>NO PERTENECE A NINGUNA MICRORED</t>
  </si>
  <si>
    <t>HOSPITAL  MOYOBAMBA</t>
  </si>
  <si>
    <t>LLUILLUCUCHA</t>
  </si>
  <si>
    <t>LA FLOR DE LA PRIMAVERA</t>
  </si>
  <si>
    <t>EL CONDOR</t>
  </si>
  <si>
    <t>LA PRIMAVERA</t>
  </si>
  <si>
    <t>LLUYLLUCUCHA</t>
  </si>
  <si>
    <t>MARONA</t>
  </si>
  <si>
    <t>QUILLOALLPA</t>
  </si>
  <si>
    <t>SUGLLAQUIRO</t>
  </si>
  <si>
    <t>TAHUISHCO</t>
  </si>
  <si>
    <t>SAN MATEO</t>
  </si>
  <si>
    <t>CORDILLERA ANDINA</t>
  </si>
  <si>
    <t>PUEBLO LIBRE</t>
  </si>
  <si>
    <t>MORROYACU</t>
  </si>
  <si>
    <t>SHIMPIYACU</t>
  </si>
  <si>
    <t>NUEVA HUANCABAMBA</t>
  </si>
  <si>
    <t>JERILLO</t>
  </si>
  <si>
    <t>RAMIREZ</t>
  </si>
  <si>
    <t>LA HUARPIA</t>
  </si>
  <si>
    <t>YANTALO</t>
  </si>
  <si>
    <t>BUENOS AIRES</t>
  </si>
  <si>
    <t>LOS ANGELES</t>
  </si>
  <si>
    <t>SORITOR</t>
  </si>
  <si>
    <t>HABANA</t>
  </si>
  <si>
    <t>ALTO PERU</t>
  </si>
  <si>
    <t>ALTO SAN MARTIN</t>
  </si>
  <si>
    <t>JERICOB</t>
  </si>
  <si>
    <t>SAN MARCOS</t>
  </si>
  <si>
    <t xml:space="preserve">JEPELACIO                                                   </t>
  </si>
  <si>
    <t>JEPELACIO</t>
  </si>
  <si>
    <t>CARRIZAL</t>
  </si>
  <si>
    <t>SHUCSHUYACU</t>
  </si>
  <si>
    <t>NUEVO SAN MIGUEL</t>
  </si>
  <si>
    <t>PACAYPITE</t>
  </si>
  <si>
    <t>ALONSO DE ALVARADO ROQUE</t>
  </si>
  <si>
    <t>PORVENIR DEL NORTE</t>
  </si>
  <si>
    <t>ROQUE</t>
  </si>
  <si>
    <t>ALAN GARCIA</t>
  </si>
  <si>
    <t>CALZADA</t>
  </si>
  <si>
    <t>OCHAME</t>
  </si>
  <si>
    <t>SANTA ROSA DE OROMINA</t>
  </si>
  <si>
    <t>SANTA ROSA BAJO TANGUMI</t>
  </si>
  <si>
    <t xml:space="preserve"> 25 % R</t>
  </si>
  <si>
    <t>RENAES</t>
  </si>
  <si>
    <t>CAÑABRAVA</t>
  </si>
  <si>
    <t>PUESTO DE SALUD POTRERILLO</t>
  </si>
  <si>
    <t>total meta 2025</t>
  </si>
  <si>
    <t>99208 + LAB= TA +TD= D o R + 58300 (DIU)
99208 + LAB= TA +TD= D o R + 58300.01 (SIU)
99208 + LAB= TA +TD= D o R + 99208.13 (ORAL COMBINADO)
99208 + LAB= TA +TD= D o R + 99208.05 (INYEC. TRIMESTRAL)
99208 + LAB= TA +TD= D o R + 99208.04 (INY.MENSUAL)
99208 + LAB= TA +TD= D o R + 11975 (IMPLANTE)
99208 + LAB= TA +TD= D o R + 99208.02 (PRESERVATIVO MASCULINO)
99208 + LAB= TA +TD= D o R + 99208.06 (PRESERVATIVO FEMENINO)
99208 + LAB= TA +TD= D o R + 58600 + 58605 + 58611  (LIGADURA)
99208 + LAB= TA +TD= D o R + 55250 (VASECTOMIA)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</si>
</sst>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ck">
        <color theme="9" tint="-0.249977111117893"/>
      </left>
      <right style="thick">
        <color theme="9" tint="-0.249977111117893"/>
      </right>
      <top/>
      <bottom style="thick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theme="9" tint="-0.249977111117893"/>
      </right>
      <top/>
      <bottom style="thick">
        <color theme="9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vertical="center" textRotation="90" wrapText="1"/>
    </xf>
    <xf numFmtId="0" fontId="0" fillId="0" borderId="0" xfId="0" applyAlignment="1">
      <alignment horizontal="center" wrapText="1"/>
    </xf>
    <xf numFmtId="0" fontId="2" fillId="5" borderId="1" xfId="0" applyFont="1" applyFill="1" applyBorder="1" applyAlignment="1">
      <alignment vertical="center" textRotation="90" wrapText="1"/>
    </xf>
    <xf numFmtId="1" fontId="4" fillId="0" borderId="2" xfId="2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 wrapText="1"/>
    </xf>
    <xf numFmtId="0" fontId="1" fillId="6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1" fillId="7" borderId="0" xfId="0" applyFont="1" applyFill="1"/>
    <xf numFmtId="0" fontId="8" fillId="0" borderId="0" xfId="0" applyFont="1" applyAlignment="1">
      <alignment horizontal="center"/>
    </xf>
    <xf numFmtId="0" fontId="1" fillId="8" borderId="0" xfId="0" applyFont="1" applyFill="1"/>
    <xf numFmtId="0" fontId="2" fillId="3" borderId="1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9" fontId="0" fillId="0" borderId="0" xfId="0" applyNumberFormat="1" applyAlignment="1">
      <alignment horizontal="center"/>
    </xf>
    <xf numFmtId="0" fontId="0" fillId="0" borderId="2" xfId="0" applyBorder="1" applyAlignment="1">
      <alignment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3">
    <cellStyle name="Normal" xfId="0" builtinId="0"/>
    <cellStyle name="Normal 3" xfId="1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G1" zoomScale="70" zoomScaleNormal="70" workbookViewId="0">
      <selection activeCell="G3" sqref="G3:AU5"/>
    </sheetView>
  </sheetViews>
  <sheetFormatPr baseColWidth="10" defaultRowHeight="15" x14ac:dyDescent="0.25"/>
  <cols>
    <col min="1" max="1" width="16.85546875" customWidth="1"/>
    <col min="2" max="2" width="33.42578125" customWidth="1"/>
    <col min="3" max="3" width="43.7109375" customWidth="1"/>
    <col min="4" max="4" width="31.28515625" customWidth="1"/>
    <col min="5" max="5" width="27.5703125" customWidth="1"/>
    <col min="6" max="6" width="73.5703125" customWidth="1"/>
    <col min="7" max="7" width="12.28515625" style="3" customWidth="1"/>
    <col min="8" max="8" width="11.140625" style="1" customWidth="1"/>
    <col min="9" max="12" width="7.28515625" style="1" customWidth="1"/>
    <col min="13" max="13" width="5.42578125" style="1" customWidth="1"/>
    <col min="14" max="14" width="7.28515625" style="1" customWidth="1"/>
    <col min="15" max="15" width="8.28515625" style="1" customWidth="1"/>
    <col min="16" max="47" width="7.28515625" style="1" customWidth="1"/>
  </cols>
  <sheetData>
    <row r="1" spans="1:47" ht="16.5" customHeight="1" x14ac:dyDescent="0.25">
      <c r="A1" s="34" t="s">
        <v>50</v>
      </c>
      <c r="B1" s="34"/>
      <c r="C1" s="34"/>
      <c r="D1" s="34"/>
      <c r="E1" s="34"/>
      <c r="F1" s="34"/>
      <c r="G1" s="28" t="s">
        <v>44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30"/>
    </row>
    <row r="2" spans="1:47" ht="33.75" customHeight="1" x14ac:dyDescent="0.25">
      <c r="A2" s="34"/>
      <c r="B2" s="34"/>
      <c r="C2" s="34"/>
      <c r="D2" s="34"/>
      <c r="E2" s="34"/>
      <c r="F2" s="34"/>
      <c r="G2" s="31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3"/>
    </row>
    <row r="3" spans="1:47" ht="133.5" customHeight="1" thickBot="1" x14ac:dyDescent="0.3">
      <c r="A3" s="16" t="s">
        <v>42</v>
      </c>
      <c r="B3" s="10" t="s">
        <v>41</v>
      </c>
      <c r="C3" s="10" t="s">
        <v>43</v>
      </c>
      <c r="D3" s="7" t="s">
        <v>28</v>
      </c>
      <c r="E3" s="7" t="s">
        <v>29</v>
      </c>
      <c r="F3" s="7" t="s">
        <v>49</v>
      </c>
      <c r="G3" s="8" t="s">
        <v>30</v>
      </c>
      <c r="H3" s="9" t="s">
        <v>0</v>
      </c>
      <c r="I3" s="2" t="s">
        <v>1</v>
      </c>
      <c r="J3" s="2" t="s">
        <v>2</v>
      </c>
      <c r="K3" s="2" t="s">
        <v>3</v>
      </c>
      <c r="L3" s="2" t="s">
        <v>4</v>
      </c>
      <c r="M3" s="2" t="s">
        <v>5</v>
      </c>
      <c r="N3" s="2" t="s">
        <v>31</v>
      </c>
      <c r="O3" s="2" t="s">
        <v>32</v>
      </c>
      <c r="P3" s="2" t="s">
        <v>6</v>
      </c>
      <c r="Q3" s="2" t="s">
        <v>48</v>
      </c>
      <c r="R3" s="4" t="s">
        <v>7</v>
      </c>
      <c r="S3" s="2" t="s">
        <v>8</v>
      </c>
      <c r="T3" s="2" t="s">
        <v>9</v>
      </c>
      <c r="U3" s="4" t="s">
        <v>10</v>
      </c>
      <c r="V3" s="2" t="s">
        <v>11</v>
      </c>
      <c r="W3" s="2" t="s">
        <v>12</v>
      </c>
      <c r="X3" s="2" t="s">
        <v>13</v>
      </c>
      <c r="Y3" s="2" t="s">
        <v>14</v>
      </c>
      <c r="Z3" s="4" t="s">
        <v>15</v>
      </c>
      <c r="AA3" s="2" t="s">
        <v>16</v>
      </c>
      <c r="AB3" s="2" t="s">
        <v>40</v>
      </c>
      <c r="AC3" s="2" t="s">
        <v>17</v>
      </c>
      <c r="AD3" s="2" t="s">
        <v>18</v>
      </c>
      <c r="AE3" s="4" t="s">
        <v>19</v>
      </c>
      <c r="AF3" s="2" t="s">
        <v>20</v>
      </c>
      <c r="AG3" s="2" t="s">
        <v>21</v>
      </c>
      <c r="AH3" s="2" t="s">
        <v>39</v>
      </c>
      <c r="AI3" s="2" t="s">
        <v>22</v>
      </c>
      <c r="AJ3" s="2" t="s">
        <v>51</v>
      </c>
      <c r="AK3" s="4" t="s">
        <v>23</v>
      </c>
      <c r="AL3" s="2" t="s">
        <v>38</v>
      </c>
      <c r="AM3" s="2" t="s">
        <v>37</v>
      </c>
      <c r="AN3" s="4" t="s">
        <v>24</v>
      </c>
      <c r="AO3" s="2" t="s">
        <v>25</v>
      </c>
      <c r="AP3" s="2" t="s">
        <v>36</v>
      </c>
      <c r="AQ3" s="2" t="s">
        <v>35</v>
      </c>
      <c r="AR3" s="4" t="s">
        <v>34</v>
      </c>
      <c r="AS3" s="2" t="s">
        <v>26</v>
      </c>
      <c r="AT3" s="2" t="s">
        <v>27</v>
      </c>
      <c r="AU3" s="2" t="s">
        <v>33</v>
      </c>
    </row>
    <row r="4" spans="1:47" ht="206.25" customHeight="1" thickTop="1" x14ac:dyDescent="0.25">
      <c r="A4" s="17">
        <v>1</v>
      </c>
      <c r="B4" s="22" t="s">
        <v>45</v>
      </c>
      <c r="C4" s="23" t="s">
        <v>47</v>
      </c>
      <c r="D4" s="18" t="s">
        <v>46</v>
      </c>
      <c r="E4" s="6" t="s">
        <v>68</v>
      </c>
      <c r="F4" s="24" t="s">
        <v>55</v>
      </c>
      <c r="G4" s="5">
        <v>938</v>
      </c>
      <c r="H4" s="5">
        <v>1859</v>
      </c>
      <c r="I4" s="5">
        <v>83</v>
      </c>
      <c r="J4" s="5">
        <v>71</v>
      </c>
      <c r="K4" s="5">
        <v>98</v>
      </c>
      <c r="L4" s="5">
        <v>192</v>
      </c>
      <c r="M4" s="5">
        <v>10</v>
      </c>
      <c r="N4" s="5">
        <v>114</v>
      </c>
      <c r="O4" s="5">
        <v>70</v>
      </c>
      <c r="P4" s="5">
        <v>126</v>
      </c>
      <c r="Q4" s="5">
        <v>762</v>
      </c>
      <c r="R4" s="5">
        <v>145</v>
      </c>
      <c r="S4" s="5">
        <v>58</v>
      </c>
      <c r="T4" s="5">
        <v>97</v>
      </c>
      <c r="U4" s="5">
        <v>208</v>
      </c>
      <c r="V4" s="5">
        <v>64</v>
      </c>
      <c r="W4" s="5">
        <v>58</v>
      </c>
      <c r="X4" s="5">
        <v>161</v>
      </c>
      <c r="Y4" s="5">
        <v>136</v>
      </c>
      <c r="Z4" s="5">
        <v>961</v>
      </c>
      <c r="AA4" s="5">
        <v>122</v>
      </c>
      <c r="AB4" s="5">
        <v>123</v>
      </c>
      <c r="AC4" s="5">
        <v>101</v>
      </c>
      <c r="AD4" s="5">
        <v>226</v>
      </c>
      <c r="AE4" s="5">
        <v>215</v>
      </c>
      <c r="AF4" s="5">
        <v>78</v>
      </c>
      <c r="AG4" s="5">
        <v>133</v>
      </c>
      <c r="AH4" s="5">
        <v>97</v>
      </c>
      <c r="AI4" s="5">
        <v>110</v>
      </c>
      <c r="AJ4" s="5">
        <v>78</v>
      </c>
      <c r="AK4" s="5">
        <v>311</v>
      </c>
      <c r="AL4" s="5">
        <v>61</v>
      </c>
      <c r="AM4" s="5">
        <v>51</v>
      </c>
      <c r="AN4" s="5">
        <v>280</v>
      </c>
      <c r="AO4" s="5">
        <v>21</v>
      </c>
      <c r="AP4" s="5">
        <v>52</v>
      </c>
      <c r="AQ4" s="5">
        <v>22</v>
      </c>
      <c r="AR4" s="5">
        <v>396</v>
      </c>
      <c r="AS4" s="5">
        <v>57</v>
      </c>
      <c r="AT4" s="5">
        <v>137</v>
      </c>
      <c r="AU4" s="5">
        <v>131</v>
      </c>
    </row>
    <row r="5" spans="1:47" ht="214.5" customHeight="1" x14ac:dyDescent="0.25">
      <c r="A5" s="35">
        <v>2</v>
      </c>
      <c r="B5" s="25" t="s">
        <v>52</v>
      </c>
      <c r="C5" s="21" t="s">
        <v>53</v>
      </c>
      <c r="D5" s="21" t="s">
        <v>54</v>
      </c>
      <c r="E5" s="21" t="s">
        <v>67</v>
      </c>
      <c r="F5" s="26" t="s">
        <v>121</v>
      </c>
      <c r="G5" s="5">
        <v>397</v>
      </c>
      <c r="H5" s="5">
        <v>855</v>
      </c>
      <c r="I5" s="5">
        <v>69</v>
      </c>
      <c r="J5" s="5">
        <v>78</v>
      </c>
      <c r="K5" s="5">
        <v>175</v>
      </c>
      <c r="L5" s="5">
        <v>169</v>
      </c>
      <c r="M5" s="5">
        <v>22</v>
      </c>
      <c r="N5" s="5">
        <v>106</v>
      </c>
      <c r="O5" s="5">
        <v>78</v>
      </c>
      <c r="P5" s="5">
        <v>97</v>
      </c>
      <c r="Q5" s="5">
        <v>413</v>
      </c>
      <c r="R5" s="5">
        <v>205</v>
      </c>
      <c r="S5" s="5">
        <v>67</v>
      </c>
      <c r="T5" s="5">
        <v>106</v>
      </c>
      <c r="U5" s="5">
        <v>167</v>
      </c>
      <c r="V5" s="5">
        <v>77</v>
      </c>
      <c r="W5" s="5">
        <v>56</v>
      </c>
      <c r="X5" s="5">
        <v>125</v>
      </c>
      <c r="Y5" s="5">
        <v>120</v>
      </c>
      <c r="Z5" s="5">
        <v>633</v>
      </c>
      <c r="AA5" s="5">
        <v>74</v>
      </c>
      <c r="AB5" s="5">
        <v>266</v>
      </c>
      <c r="AC5" s="5">
        <v>101</v>
      </c>
      <c r="AD5" s="5">
        <v>88</v>
      </c>
      <c r="AE5" s="5">
        <v>426</v>
      </c>
      <c r="AF5" s="5">
        <v>73</v>
      </c>
      <c r="AG5" s="5">
        <v>90</v>
      </c>
      <c r="AH5" s="5">
        <v>86</v>
      </c>
      <c r="AI5" s="5">
        <v>121</v>
      </c>
      <c r="AJ5" s="5">
        <v>21</v>
      </c>
      <c r="AK5" s="5">
        <v>332</v>
      </c>
      <c r="AL5" s="5">
        <v>54</v>
      </c>
      <c r="AM5" s="5">
        <v>43</v>
      </c>
      <c r="AN5" s="5">
        <v>205</v>
      </c>
      <c r="AO5" s="5">
        <v>49</v>
      </c>
      <c r="AP5" s="5">
        <v>72</v>
      </c>
      <c r="AQ5" s="5">
        <v>37</v>
      </c>
      <c r="AR5" s="5">
        <v>265</v>
      </c>
      <c r="AS5" s="5">
        <v>55</v>
      </c>
      <c r="AT5" s="5">
        <v>82</v>
      </c>
      <c r="AU5" s="5">
        <v>118</v>
      </c>
    </row>
    <row r="8" spans="1:47" ht="15.75" x14ac:dyDescent="0.25">
      <c r="A8" s="27" t="s">
        <v>62</v>
      </c>
      <c r="B8" s="11" t="s">
        <v>56</v>
      </c>
      <c r="C8" s="12" t="s">
        <v>57</v>
      </c>
      <c r="F8" s="19"/>
    </row>
    <row r="9" spans="1:47" ht="15.75" x14ac:dyDescent="0.25">
      <c r="A9" s="27"/>
      <c r="B9" s="13" t="s">
        <v>58</v>
      </c>
      <c r="C9" s="14" t="s">
        <v>59</v>
      </c>
      <c r="F9" s="19"/>
    </row>
    <row r="10" spans="1:47" ht="15.75" x14ac:dyDescent="0.25">
      <c r="A10" s="27"/>
      <c r="B10" s="15" t="s">
        <v>60</v>
      </c>
      <c r="C10" s="14" t="s">
        <v>61</v>
      </c>
    </row>
    <row r="12" spans="1:47" ht="15.75" x14ac:dyDescent="0.25">
      <c r="A12" s="27" t="s">
        <v>63</v>
      </c>
      <c r="B12" s="11" t="s">
        <v>56</v>
      </c>
      <c r="C12" s="12" t="s">
        <v>64</v>
      </c>
    </row>
    <row r="13" spans="1:47" ht="15.75" x14ac:dyDescent="0.25">
      <c r="A13" s="27"/>
      <c r="B13" s="13" t="s">
        <v>58</v>
      </c>
      <c r="C13" s="14" t="s">
        <v>65</v>
      </c>
    </row>
    <row r="14" spans="1:47" ht="15.75" x14ac:dyDescent="0.25">
      <c r="A14" s="27"/>
      <c r="B14" s="15" t="s">
        <v>60</v>
      </c>
      <c r="C14" s="14" t="s">
        <v>66</v>
      </c>
    </row>
  </sheetData>
  <mergeCells count="4">
    <mergeCell ref="A12:A14"/>
    <mergeCell ref="G1:AU2"/>
    <mergeCell ref="A8:A10"/>
    <mergeCell ref="A1:F2"/>
  </mergeCells>
  <pageMargins left="0.11811023622047245" right="0.11811023622047245" top="0.15748031496062992" bottom="0.15748031496062992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F7" sqref="F7"/>
    </sheetView>
  </sheetViews>
  <sheetFormatPr baseColWidth="10" defaultRowHeight="15" x14ac:dyDescent="0.25"/>
  <cols>
    <col min="2" max="2" width="35.42578125" bestFit="1" customWidth="1"/>
    <col min="4" max="4" width="26.7109375" bestFit="1" customWidth="1"/>
    <col min="5" max="5" width="7.5703125" customWidth="1"/>
  </cols>
  <sheetData>
    <row r="1" spans="1:7" x14ac:dyDescent="0.25">
      <c r="A1" t="s">
        <v>69</v>
      </c>
      <c r="B1" t="s">
        <v>70</v>
      </c>
      <c r="C1" t="s">
        <v>117</v>
      </c>
      <c r="D1" t="s">
        <v>71</v>
      </c>
      <c r="E1" t="s">
        <v>72</v>
      </c>
      <c r="F1" t="s">
        <v>116</v>
      </c>
      <c r="G1" t="s">
        <v>120</v>
      </c>
    </row>
    <row r="2" spans="1:7" x14ac:dyDescent="0.25">
      <c r="A2">
        <v>0</v>
      </c>
      <c r="B2" t="s">
        <v>73</v>
      </c>
      <c r="C2">
        <v>6733</v>
      </c>
      <c r="D2" t="s">
        <v>74</v>
      </c>
      <c r="E2">
        <v>1488</v>
      </c>
      <c r="F2">
        <v>90</v>
      </c>
      <c r="G2">
        <f>+E2+F2</f>
        <v>1578</v>
      </c>
    </row>
    <row r="3" spans="1:7" x14ac:dyDescent="0.25">
      <c r="A3">
        <v>1</v>
      </c>
      <c r="B3" t="s">
        <v>75</v>
      </c>
      <c r="C3">
        <v>6312</v>
      </c>
      <c r="D3" t="s">
        <v>79</v>
      </c>
      <c r="E3">
        <v>238</v>
      </c>
      <c r="F3">
        <v>617</v>
      </c>
      <c r="G3">
        <f t="shared" ref="G3:G42" si="0">+E3+F3</f>
        <v>855</v>
      </c>
    </row>
    <row r="4" spans="1:7" x14ac:dyDescent="0.25">
      <c r="A4">
        <v>1</v>
      </c>
      <c r="B4" t="s">
        <v>75</v>
      </c>
      <c r="C4">
        <v>6313</v>
      </c>
      <c r="D4" t="s">
        <v>80</v>
      </c>
      <c r="E4">
        <v>26</v>
      </c>
      <c r="F4">
        <v>43</v>
      </c>
      <c r="G4">
        <f t="shared" si="0"/>
        <v>69</v>
      </c>
    </row>
    <row r="5" spans="1:7" x14ac:dyDescent="0.25">
      <c r="A5">
        <v>1</v>
      </c>
      <c r="B5" t="s">
        <v>75</v>
      </c>
      <c r="C5">
        <v>6314</v>
      </c>
      <c r="D5" t="s">
        <v>81</v>
      </c>
      <c r="E5">
        <v>42</v>
      </c>
      <c r="F5">
        <v>36</v>
      </c>
      <c r="G5">
        <f t="shared" si="0"/>
        <v>78</v>
      </c>
    </row>
    <row r="6" spans="1:7" x14ac:dyDescent="0.25">
      <c r="A6">
        <v>1</v>
      </c>
      <c r="B6" t="s">
        <v>75</v>
      </c>
      <c r="C6">
        <v>6315</v>
      </c>
      <c r="D6" t="s">
        <v>82</v>
      </c>
      <c r="E6">
        <v>140</v>
      </c>
      <c r="F6">
        <v>35</v>
      </c>
      <c r="G6">
        <f t="shared" si="0"/>
        <v>175</v>
      </c>
    </row>
    <row r="7" spans="1:7" x14ac:dyDescent="0.25">
      <c r="A7">
        <v>1</v>
      </c>
      <c r="B7" t="s">
        <v>75</v>
      </c>
      <c r="C7">
        <v>6316</v>
      </c>
      <c r="D7" t="s">
        <v>83</v>
      </c>
      <c r="E7">
        <v>74</v>
      </c>
      <c r="F7">
        <v>95</v>
      </c>
      <c r="G7">
        <f t="shared" si="0"/>
        <v>169</v>
      </c>
    </row>
    <row r="8" spans="1:7" x14ac:dyDescent="0.25">
      <c r="A8">
        <v>1</v>
      </c>
      <c r="B8" t="s">
        <v>75</v>
      </c>
      <c r="C8">
        <v>6317</v>
      </c>
      <c r="D8" t="s">
        <v>84</v>
      </c>
      <c r="E8">
        <v>10</v>
      </c>
      <c r="F8">
        <v>12</v>
      </c>
      <c r="G8">
        <f t="shared" si="0"/>
        <v>22</v>
      </c>
    </row>
    <row r="9" spans="1:7" x14ac:dyDescent="0.25">
      <c r="A9">
        <v>1</v>
      </c>
      <c r="B9" t="s">
        <v>75</v>
      </c>
      <c r="C9">
        <v>6707</v>
      </c>
      <c r="D9" t="s">
        <v>85</v>
      </c>
      <c r="E9">
        <v>69</v>
      </c>
      <c r="F9">
        <v>37</v>
      </c>
      <c r="G9">
        <f t="shared" si="0"/>
        <v>106</v>
      </c>
    </row>
    <row r="10" spans="1:7" x14ac:dyDescent="0.25">
      <c r="A10">
        <v>1</v>
      </c>
      <c r="B10" t="s">
        <v>75</v>
      </c>
      <c r="C10">
        <v>10110</v>
      </c>
      <c r="D10" t="s">
        <v>76</v>
      </c>
      <c r="E10">
        <v>60</v>
      </c>
      <c r="F10">
        <v>18</v>
      </c>
      <c r="G10">
        <f t="shared" si="0"/>
        <v>78</v>
      </c>
    </row>
    <row r="11" spans="1:7" x14ac:dyDescent="0.25">
      <c r="A11">
        <v>1</v>
      </c>
      <c r="B11" t="s">
        <v>75</v>
      </c>
      <c r="C11">
        <v>27097</v>
      </c>
      <c r="D11" t="s">
        <v>77</v>
      </c>
      <c r="E11">
        <v>55</v>
      </c>
      <c r="F11">
        <v>42</v>
      </c>
      <c r="G11">
        <f t="shared" si="0"/>
        <v>97</v>
      </c>
    </row>
    <row r="12" spans="1:7" x14ac:dyDescent="0.25">
      <c r="A12">
        <v>1</v>
      </c>
      <c r="B12" t="s">
        <v>75</v>
      </c>
      <c r="C12">
        <v>31276</v>
      </c>
      <c r="D12" t="s">
        <v>78</v>
      </c>
      <c r="E12">
        <v>211</v>
      </c>
      <c r="F12">
        <v>202</v>
      </c>
      <c r="G12">
        <f t="shared" si="0"/>
        <v>413</v>
      </c>
    </row>
    <row r="13" spans="1:7" x14ac:dyDescent="0.25">
      <c r="A13">
        <v>2</v>
      </c>
      <c r="B13" t="s">
        <v>90</v>
      </c>
      <c r="C13">
        <v>6341</v>
      </c>
      <c r="D13" t="s">
        <v>90</v>
      </c>
      <c r="E13">
        <v>153</v>
      </c>
      <c r="F13">
        <v>52</v>
      </c>
      <c r="G13">
        <f t="shared" si="0"/>
        <v>205</v>
      </c>
    </row>
    <row r="14" spans="1:7" x14ac:dyDescent="0.25">
      <c r="A14">
        <v>2</v>
      </c>
      <c r="B14" t="s">
        <v>90</v>
      </c>
      <c r="C14">
        <v>6346</v>
      </c>
      <c r="D14" t="s">
        <v>91</v>
      </c>
      <c r="E14">
        <v>45</v>
      </c>
      <c r="F14">
        <v>22</v>
      </c>
      <c r="G14">
        <f t="shared" si="0"/>
        <v>67</v>
      </c>
    </row>
    <row r="15" spans="1:7" x14ac:dyDescent="0.25">
      <c r="A15">
        <v>2</v>
      </c>
      <c r="B15" t="s">
        <v>90</v>
      </c>
      <c r="C15">
        <v>6349</v>
      </c>
      <c r="D15" t="s">
        <v>92</v>
      </c>
      <c r="E15">
        <v>66</v>
      </c>
      <c r="F15">
        <v>40</v>
      </c>
      <c r="G15">
        <f t="shared" si="0"/>
        <v>106</v>
      </c>
    </row>
    <row r="16" spans="1:7" x14ac:dyDescent="0.25">
      <c r="A16">
        <v>3</v>
      </c>
      <c r="B16" t="s">
        <v>93</v>
      </c>
      <c r="C16">
        <v>6318</v>
      </c>
      <c r="D16" t="s">
        <v>93</v>
      </c>
      <c r="E16">
        <v>99</v>
      </c>
      <c r="F16">
        <v>68</v>
      </c>
      <c r="G16">
        <f t="shared" si="0"/>
        <v>167</v>
      </c>
    </row>
    <row r="17" spans="1:7" x14ac:dyDescent="0.25">
      <c r="A17">
        <v>3</v>
      </c>
      <c r="B17" t="s">
        <v>93</v>
      </c>
      <c r="C17">
        <v>6319</v>
      </c>
      <c r="D17" t="s">
        <v>94</v>
      </c>
      <c r="E17">
        <v>59</v>
      </c>
      <c r="F17">
        <v>18</v>
      </c>
      <c r="G17">
        <f t="shared" si="0"/>
        <v>77</v>
      </c>
    </row>
    <row r="18" spans="1:7" x14ac:dyDescent="0.25">
      <c r="A18">
        <v>3</v>
      </c>
      <c r="B18" t="s">
        <v>93</v>
      </c>
      <c r="C18">
        <v>6320</v>
      </c>
      <c r="D18" t="s">
        <v>118</v>
      </c>
      <c r="E18">
        <v>32</v>
      </c>
      <c r="F18">
        <v>24</v>
      </c>
      <c r="G18">
        <f t="shared" si="0"/>
        <v>56</v>
      </c>
    </row>
    <row r="19" spans="1:7" x14ac:dyDescent="0.25">
      <c r="A19">
        <v>3</v>
      </c>
      <c r="B19" t="s">
        <v>93</v>
      </c>
      <c r="C19">
        <v>6321</v>
      </c>
      <c r="D19" t="s">
        <v>95</v>
      </c>
      <c r="E19">
        <v>88</v>
      </c>
      <c r="F19">
        <v>37</v>
      </c>
      <c r="G19">
        <f t="shared" si="0"/>
        <v>125</v>
      </c>
    </row>
    <row r="20" spans="1:7" x14ac:dyDescent="0.25">
      <c r="A20">
        <v>4</v>
      </c>
      <c r="B20" t="s">
        <v>96</v>
      </c>
      <c r="C20">
        <v>6327</v>
      </c>
      <c r="D20" t="s">
        <v>97</v>
      </c>
      <c r="E20">
        <v>67</v>
      </c>
      <c r="F20">
        <v>53</v>
      </c>
      <c r="G20">
        <f t="shared" si="0"/>
        <v>120</v>
      </c>
    </row>
    <row r="21" spans="1:7" x14ac:dyDescent="0.25">
      <c r="A21">
        <v>4</v>
      </c>
      <c r="B21" t="s">
        <v>96</v>
      </c>
      <c r="C21">
        <v>6332</v>
      </c>
      <c r="D21" t="s">
        <v>96</v>
      </c>
      <c r="E21">
        <v>374</v>
      </c>
      <c r="F21">
        <v>259</v>
      </c>
      <c r="G21">
        <f t="shared" si="0"/>
        <v>633</v>
      </c>
    </row>
    <row r="22" spans="1:7" x14ac:dyDescent="0.25">
      <c r="A22">
        <v>4</v>
      </c>
      <c r="B22" t="s">
        <v>96</v>
      </c>
      <c r="C22">
        <v>6333</v>
      </c>
      <c r="D22" t="s">
        <v>98</v>
      </c>
      <c r="E22">
        <v>54</v>
      </c>
      <c r="F22">
        <v>20</v>
      </c>
      <c r="G22">
        <f t="shared" si="0"/>
        <v>74</v>
      </c>
    </row>
    <row r="23" spans="1:7" x14ac:dyDescent="0.25">
      <c r="A23">
        <v>4</v>
      </c>
      <c r="B23" t="s">
        <v>96</v>
      </c>
      <c r="C23">
        <v>6334</v>
      </c>
      <c r="D23" t="s">
        <v>99</v>
      </c>
      <c r="E23">
        <v>195</v>
      </c>
      <c r="F23">
        <v>71</v>
      </c>
      <c r="G23">
        <f t="shared" si="0"/>
        <v>266</v>
      </c>
    </row>
    <row r="24" spans="1:7" x14ac:dyDescent="0.25">
      <c r="A24">
        <v>4</v>
      </c>
      <c r="B24" t="s">
        <v>96</v>
      </c>
      <c r="C24">
        <v>6335</v>
      </c>
      <c r="D24" t="s">
        <v>100</v>
      </c>
      <c r="E24">
        <v>64</v>
      </c>
      <c r="F24">
        <v>37</v>
      </c>
      <c r="G24">
        <f t="shared" si="0"/>
        <v>101</v>
      </c>
    </row>
    <row r="25" spans="1:7" x14ac:dyDescent="0.25">
      <c r="A25">
        <v>4</v>
      </c>
      <c r="B25" t="s">
        <v>96</v>
      </c>
      <c r="C25">
        <v>6336</v>
      </c>
      <c r="D25" t="s">
        <v>101</v>
      </c>
      <c r="E25">
        <v>42</v>
      </c>
      <c r="F25">
        <v>46</v>
      </c>
      <c r="G25">
        <f t="shared" si="0"/>
        <v>88</v>
      </c>
    </row>
    <row r="26" spans="1:7" x14ac:dyDescent="0.25">
      <c r="A26">
        <v>5</v>
      </c>
      <c r="B26" t="s">
        <v>102</v>
      </c>
      <c r="C26">
        <v>6337</v>
      </c>
      <c r="D26" t="s">
        <v>103</v>
      </c>
      <c r="E26">
        <v>329</v>
      </c>
      <c r="F26">
        <v>97</v>
      </c>
      <c r="G26">
        <f t="shared" si="0"/>
        <v>426</v>
      </c>
    </row>
    <row r="27" spans="1:7" x14ac:dyDescent="0.25">
      <c r="A27">
        <v>5</v>
      </c>
      <c r="B27" t="s">
        <v>102</v>
      </c>
      <c r="C27">
        <v>6338</v>
      </c>
      <c r="D27" t="s">
        <v>104</v>
      </c>
      <c r="E27">
        <v>49</v>
      </c>
      <c r="F27">
        <v>24</v>
      </c>
      <c r="G27">
        <f t="shared" si="0"/>
        <v>73</v>
      </c>
    </row>
    <row r="28" spans="1:7" x14ac:dyDescent="0.25">
      <c r="A28">
        <v>5</v>
      </c>
      <c r="B28" t="s">
        <v>102</v>
      </c>
      <c r="C28">
        <v>6339</v>
      </c>
      <c r="D28" t="s">
        <v>105</v>
      </c>
      <c r="E28">
        <v>56</v>
      </c>
      <c r="F28">
        <v>34</v>
      </c>
      <c r="G28">
        <f t="shared" si="0"/>
        <v>90</v>
      </c>
    </row>
    <row r="29" spans="1:7" x14ac:dyDescent="0.25">
      <c r="A29">
        <v>5</v>
      </c>
      <c r="B29" t="s">
        <v>102</v>
      </c>
      <c r="C29">
        <v>6340</v>
      </c>
      <c r="D29" t="s">
        <v>106</v>
      </c>
      <c r="E29">
        <v>61</v>
      </c>
      <c r="F29">
        <v>25</v>
      </c>
      <c r="G29">
        <f t="shared" si="0"/>
        <v>86</v>
      </c>
    </row>
    <row r="30" spans="1:7" x14ac:dyDescent="0.25">
      <c r="A30">
        <v>5</v>
      </c>
      <c r="B30" t="s">
        <v>102</v>
      </c>
      <c r="C30">
        <v>7238</v>
      </c>
      <c r="D30" t="s">
        <v>107</v>
      </c>
      <c r="E30">
        <v>89</v>
      </c>
      <c r="F30">
        <v>32</v>
      </c>
      <c r="G30">
        <f t="shared" si="0"/>
        <v>121</v>
      </c>
    </row>
    <row r="31" spans="1:7" x14ac:dyDescent="0.25">
      <c r="A31">
        <v>5</v>
      </c>
      <c r="B31" t="s">
        <v>103</v>
      </c>
      <c r="C31">
        <v>34097</v>
      </c>
      <c r="D31" t="s">
        <v>119</v>
      </c>
      <c r="E31">
        <v>9</v>
      </c>
      <c r="F31">
        <v>12</v>
      </c>
      <c r="G31">
        <f t="shared" si="0"/>
        <v>21</v>
      </c>
    </row>
    <row r="32" spans="1:7" x14ac:dyDescent="0.25">
      <c r="A32">
        <v>7</v>
      </c>
      <c r="B32" t="s">
        <v>108</v>
      </c>
      <c r="C32">
        <v>6348</v>
      </c>
      <c r="D32" t="s">
        <v>110</v>
      </c>
      <c r="E32">
        <v>192</v>
      </c>
      <c r="F32">
        <v>140</v>
      </c>
      <c r="G32">
        <f t="shared" si="0"/>
        <v>332</v>
      </c>
    </row>
    <row r="33" spans="1:7" x14ac:dyDescent="0.25">
      <c r="A33">
        <v>7</v>
      </c>
      <c r="B33" t="s">
        <v>108</v>
      </c>
      <c r="C33">
        <v>7297</v>
      </c>
      <c r="D33" t="s">
        <v>111</v>
      </c>
      <c r="E33">
        <v>29</v>
      </c>
      <c r="F33">
        <v>25</v>
      </c>
      <c r="G33">
        <f t="shared" si="0"/>
        <v>54</v>
      </c>
    </row>
    <row r="34" spans="1:7" x14ac:dyDescent="0.25">
      <c r="A34">
        <v>7</v>
      </c>
      <c r="B34" t="s">
        <v>108</v>
      </c>
      <c r="C34">
        <v>10516</v>
      </c>
      <c r="D34" t="s">
        <v>109</v>
      </c>
      <c r="E34">
        <v>20</v>
      </c>
      <c r="F34">
        <v>23</v>
      </c>
      <c r="G34">
        <f t="shared" si="0"/>
        <v>43</v>
      </c>
    </row>
    <row r="35" spans="1:7" x14ac:dyDescent="0.25">
      <c r="A35">
        <v>8</v>
      </c>
      <c r="B35" t="s">
        <v>112</v>
      </c>
      <c r="C35">
        <v>6326</v>
      </c>
      <c r="D35" t="s">
        <v>112</v>
      </c>
      <c r="E35">
        <v>118</v>
      </c>
      <c r="F35">
        <v>87</v>
      </c>
      <c r="G35">
        <f t="shared" si="0"/>
        <v>205</v>
      </c>
    </row>
    <row r="36" spans="1:7" x14ac:dyDescent="0.25">
      <c r="A36">
        <v>8</v>
      </c>
      <c r="B36" t="s">
        <v>112</v>
      </c>
      <c r="C36">
        <v>6329</v>
      </c>
      <c r="D36" t="s">
        <v>113</v>
      </c>
      <c r="E36">
        <v>26</v>
      </c>
      <c r="F36">
        <v>23</v>
      </c>
      <c r="G36">
        <f t="shared" si="0"/>
        <v>49</v>
      </c>
    </row>
    <row r="37" spans="1:7" x14ac:dyDescent="0.25">
      <c r="A37">
        <v>8</v>
      </c>
      <c r="B37" t="s">
        <v>112</v>
      </c>
      <c r="C37">
        <v>6330</v>
      </c>
      <c r="D37" t="s">
        <v>114</v>
      </c>
      <c r="E37">
        <v>34</v>
      </c>
      <c r="F37">
        <v>38</v>
      </c>
      <c r="G37">
        <f t="shared" si="0"/>
        <v>72</v>
      </c>
    </row>
    <row r="38" spans="1:7" x14ac:dyDescent="0.25">
      <c r="A38">
        <v>8</v>
      </c>
      <c r="B38" t="s">
        <v>112</v>
      </c>
      <c r="C38">
        <v>6331</v>
      </c>
      <c r="D38" t="s">
        <v>115</v>
      </c>
      <c r="E38">
        <v>10</v>
      </c>
      <c r="F38">
        <v>27</v>
      </c>
      <c r="G38">
        <f t="shared" si="0"/>
        <v>37</v>
      </c>
    </row>
    <row r="39" spans="1:7" x14ac:dyDescent="0.25">
      <c r="A39">
        <v>10</v>
      </c>
      <c r="B39" t="s">
        <v>86</v>
      </c>
      <c r="C39">
        <v>6322</v>
      </c>
      <c r="D39" t="s">
        <v>86</v>
      </c>
      <c r="E39">
        <v>194</v>
      </c>
      <c r="F39">
        <v>71</v>
      </c>
      <c r="G39">
        <f t="shared" si="0"/>
        <v>265</v>
      </c>
    </row>
    <row r="40" spans="1:7" x14ac:dyDescent="0.25">
      <c r="A40">
        <v>10</v>
      </c>
      <c r="B40" t="s">
        <v>86</v>
      </c>
      <c r="C40">
        <v>6323</v>
      </c>
      <c r="D40" t="s">
        <v>87</v>
      </c>
      <c r="E40">
        <v>37</v>
      </c>
      <c r="F40">
        <v>18</v>
      </c>
      <c r="G40">
        <f t="shared" si="0"/>
        <v>55</v>
      </c>
    </row>
    <row r="41" spans="1:7" x14ac:dyDescent="0.25">
      <c r="A41">
        <v>10</v>
      </c>
      <c r="B41" t="s">
        <v>86</v>
      </c>
      <c r="C41">
        <v>6324</v>
      </c>
      <c r="D41" t="s">
        <v>88</v>
      </c>
      <c r="E41">
        <v>54</v>
      </c>
      <c r="F41">
        <v>28</v>
      </c>
      <c r="G41">
        <f t="shared" si="0"/>
        <v>82</v>
      </c>
    </row>
    <row r="42" spans="1:7" x14ac:dyDescent="0.25">
      <c r="A42">
        <v>10</v>
      </c>
      <c r="B42" t="s">
        <v>86</v>
      </c>
      <c r="C42">
        <v>6325</v>
      </c>
      <c r="D42" t="s">
        <v>89</v>
      </c>
      <c r="E42">
        <v>88</v>
      </c>
      <c r="F42">
        <v>30</v>
      </c>
      <c r="G42">
        <f t="shared" si="0"/>
        <v>118</v>
      </c>
    </row>
  </sheetData>
  <autoFilter ref="A1:F41">
    <sortState ref="A2:F42">
      <sortCondition ref="A1:A4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F3" sqref="F3"/>
    </sheetView>
  </sheetViews>
  <sheetFormatPr baseColWidth="10" defaultRowHeight="15" x14ac:dyDescent="0.25"/>
  <cols>
    <col min="2" max="2" width="35.42578125" bestFit="1" customWidth="1"/>
    <col min="4" max="4" width="26.7109375" bestFit="1" customWidth="1"/>
    <col min="6" max="6" width="19" customWidth="1"/>
  </cols>
  <sheetData>
    <row r="1" spans="1:6" x14ac:dyDescent="0.25">
      <c r="A1" t="s">
        <v>69</v>
      </c>
      <c r="B1" t="s">
        <v>70</v>
      </c>
      <c r="C1" t="s">
        <v>117</v>
      </c>
      <c r="D1" t="s">
        <v>71</v>
      </c>
      <c r="E1" t="s">
        <v>72</v>
      </c>
      <c r="F1" s="20">
        <v>0.25</v>
      </c>
    </row>
    <row r="2" spans="1:6" x14ac:dyDescent="0.25">
      <c r="A2">
        <v>0</v>
      </c>
      <c r="B2" t="s">
        <v>73</v>
      </c>
      <c r="C2">
        <v>6733</v>
      </c>
      <c r="D2" t="s">
        <v>74</v>
      </c>
      <c r="E2">
        <v>361</v>
      </c>
      <c r="F2">
        <f t="shared" ref="F2:F42" si="0">+ROUND(E2*0.25,0)</f>
        <v>90</v>
      </c>
    </row>
    <row r="3" spans="1:6" x14ac:dyDescent="0.25">
      <c r="A3">
        <v>1</v>
      </c>
      <c r="B3" t="s">
        <v>75</v>
      </c>
      <c r="C3">
        <v>6312</v>
      </c>
      <c r="D3" t="s">
        <v>79</v>
      </c>
      <c r="E3">
        <v>2467</v>
      </c>
      <c r="F3">
        <f t="shared" si="0"/>
        <v>617</v>
      </c>
    </row>
    <row r="4" spans="1:6" x14ac:dyDescent="0.25">
      <c r="A4">
        <v>1</v>
      </c>
      <c r="B4" t="s">
        <v>75</v>
      </c>
      <c r="C4">
        <v>6313</v>
      </c>
      <c r="D4" t="s">
        <v>80</v>
      </c>
      <c r="E4">
        <v>173</v>
      </c>
      <c r="F4">
        <f t="shared" si="0"/>
        <v>43</v>
      </c>
    </row>
    <row r="5" spans="1:6" x14ac:dyDescent="0.25">
      <c r="A5">
        <v>1</v>
      </c>
      <c r="B5" t="s">
        <v>75</v>
      </c>
      <c r="C5">
        <v>6314</v>
      </c>
      <c r="D5" t="s">
        <v>81</v>
      </c>
      <c r="E5">
        <v>144</v>
      </c>
      <c r="F5">
        <f t="shared" si="0"/>
        <v>36</v>
      </c>
    </row>
    <row r="6" spans="1:6" x14ac:dyDescent="0.25">
      <c r="A6">
        <v>1</v>
      </c>
      <c r="B6" t="s">
        <v>75</v>
      </c>
      <c r="C6">
        <v>6315</v>
      </c>
      <c r="D6" t="s">
        <v>82</v>
      </c>
      <c r="E6">
        <v>139</v>
      </c>
      <c r="F6">
        <f t="shared" si="0"/>
        <v>35</v>
      </c>
    </row>
    <row r="7" spans="1:6" x14ac:dyDescent="0.25">
      <c r="A7">
        <v>1</v>
      </c>
      <c r="B7" t="s">
        <v>75</v>
      </c>
      <c r="C7">
        <v>6316</v>
      </c>
      <c r="D7" t="s">
        <v>83</v>
      </c>
      <c r="E7">
        <v>379</v>
      </c>
      <c r="F7">
        <f t="shared" si="0"/>
        <v>95</v>
      </c>
    </row>
    <row r="8" spans="1:6" x14ac:dyDescent="0.25">
      <c r="A8">
        <v>1</v>
      </c>
      <c r="B8" t="s">
        <v>75</v>
      </c>
      <c r="C8">
        <v>6317</v>
      </c>
      <c r="D8" t="s">
        <v>84</v>
      </c>
      <c r="E8">
        <v>46</v>
      </c>
      <c r="F8">
        <f t="shared" si="0"/>
        <v>12</v>
      </c>
    </row>
    <row r="9" spans="1:6" x14ac:dyDescent="0.25">
      <c r="A9">
        <v>1</v>
      </c>
      <c r="B9" t="s">
        <v>75</v>
      </c>
      <c r="C9">
        <v>6707</v>
      </c>
      <c r="D9" t="s">
        <v>85</v>
      </c>
      <c r="E9">
        <v>146</v>
      </c>
      <c r="F9">
        <f t="shared" si="0"/>
        <v>37</v>
      </c>
    </row>
    <row r="10" spans="1:6" x14ac:dyDescent="0.25">
      <c r="A10">
        <v>1</v>
      </c>
      <c r="B10" t="s">
        <v>75</v>
      </c>
      <c r="C10">
        <v>10110</v>
      </c>
      <c r="D10" t="s">
        <v>76</v>
      </c>
      <c r="E10">
        <v>70</v>
      </c>
      <c r="F10">
        <f t="shared" si="0"/>
        <v>18</v>
      </c>
    </row>
    <row r="11" spans="1:6" x14ac:dyDescent="0.25">
      <c r="A11">
        <v>1</v>
      </c>
      <c r="B11" t="s">
        <v>75</v>
      </c>
      <c r="C11">
        <v>27097</v>
      </c>
      <c r="D11" t="s">
        <v>77</v>
      </c>
      <c r="E11">
        <v>169</v>
      </c>
      <c r="F11">
        <f t="shared" si="0"/>
        <v>42</v>
      </c>
    </row>
    <row r="12" spans="1:6" x14ac:dyDescent="0.25">
      <c r="A12">
        <v>1</v>
      </c>
      <c r="B12" t="s">
        <v>75</v>
      </c>
      <c r="C12">
        <v>31276</v>
      </c>
      <c r="D12" t="s">
        <v>78</v>
      </c>
      <c r="E12">
        <v>808</v>
      </c>
      <c r="F12">
        <f t="shared" si="0"/>
        <v>202</v>
      </c>
    </row>
    <row r="13" spans="1:6" x14ac:dyDescent="0.25">
      <c r="A13">
        <v>2</v>
      </c>
      <c r="B13" t="s">
        <v>90</v>
      </c>
      <c r="C13">
        <v>6341</v>
      </c>
      <c r="D13" t="s">
        <v>90</v>
      </c>
      <c r="E13">
        <v>209</v>
      </c>
      <c r="F13">
        <f t="shared" si="0"/>
        <v>52</v>
      </c>
    </row>
    <row r="14" spans="1:6" x14ac:dyDescent="0.25">
      <c r="A14">
        <v>2</v>
      </c>
      <c r="B14" t="s">
        <v>90</v>
      </c>
      <c r="C14">
        <v>6346</v>
      </c>
      <c r="D14" t="s">
        <v>91</v>
      </c>
      <c r="E14">
        <v>87</v>
      </c>
      <c r="F14">
        <f t="shared" si="0"/>
        <v>22</v>
      </c>
    </row>
    <row r="15" spans="1:6" x14ac:dyDescent="0.25">
      <c r="A15">
        <v>2</v>
      </c>
      <c r="B15" t="s">
        <v>90</v>
      </c>
      <c r="C15">
        <v>6349</v>
      </c>
      <c r="D15" t="s">
        <v>92</v>
      </c>
      <c r="E15">
        <v>159</v>
      </c>
      <c r="F15">
        <f t="shared" si="0"/>
        <v>40</v>
      </c>
    </row>
    <row r="16" spans="1:6" x14ac:dyDescent="0.25">
      <c r="A16">
        <v>3</v>
      </c>
      <c r="B16" t="s">
        <v>93</v>
      </c>
      <c r="C16">
        <v>6318</v>
      </c>
      <c r="D16" t="s">
        <v>93</v>
      </c>
      <c r="E16">
        <v>272</v>
      </c>
      <c r="F16">
        <f t="shared" si="0"/>
        <v>68</v>
      </c>
    </row>
    <row r="17" spans="1:6" x14ac:dyDescent="0.25">
      <c r="A17">
        <v>3</v>
      </c>
      <c r="B17" t="s">
        <v>93</v>
      </c>
      <c r="C17">
        <v>6319</v>
      </c>
      <c r="D17" t="s">
        <v>94</v>
      </c>
      <c r="E17">
        <v>73</v>
      </c>
      <c r="F17">
        <f t="shared" si="0"/>
        <v>18</v>
      </c>
    </row>
    <row r="18" spans="1:6" x14ac:dyDescent="0.25">
      <c r="A18">
        <v>3</v>
      </c>
      <c r="B18" t="s">
        <v>93</v>
      </c>
      <c r="C18">
        <v>6320</v>
      </c>
      <c r="D18" t="s">
        <v>118</v>
      </c>
      <c r="E18">
        <v>97</v>
      </c>
      <c r="F18">
        <f t="shared" si="0"/>
        <v>24</v>
      </c>
    </row>
    <row r="19" spans="1:6" x14ac:dyDescent="0.25">
      <c r="A19">
        <v>3</v>
      </c>
      <c r="B19" t="s">
        <v>93</v>
      </c>
      <c r="C19">
        <v>6321</v>
      </c>
      <c r="D19" t="s">
        <v>95</v>
      </c>
      <c r="E19">
        <v>146</v>
      </c>
      <c r="F19">
        <f t="shared" si="0"/>
        <v>37</v>
      </c>
    </row>
    <row r="20" spans="1:6" x14ac:dyDescent="0.25">
      <c r="A20">
        <v>4</v>
      </c>
      <c r="B20" t="s">
        <v>96</v>
      </c>
      <c r="C20">
        <v>6327</v>
      </c>
      <c r="D20" t="s">
        <v>97</v>
      </c>
      <c r="E20">
        <v>210</v>
      </c>
      <c r="F20">
        <f t="shared" si="0"/>
        <v>53</v>
      </c>
    </row>
    <row r="21" spans="1:6" x14ac:dyDescent="0.25">
      <c r="A21">
        <v>4</v>
      </c>
      <c r="B21" t="s">
        <v>96</v>
      </c>
      <c r="C21">
        <v>6332</v>
      </c>
      <c r="D21" t="s">
        <v>96</v>
      </c>
      <c r="E21">
        <v>1037</v>
      </c>
      <c r="F21">
        <f t="shared" si="0"/>
        <v>259</v>
      </c>
    </row>
    <row r="22" spans="1:6" x14ac:dyDescent="0.25">
      <c r="A22">
        <v>4</v>
      </c>
      <c r="B22" t="s">
        <v>96</v>
      </c>
      <c r="C22">
        <v>6333</v>
      </c>
      <c r="D22" t="s">
        <v>98</v>
      </c>
      <c r="E22">
        <v>78</v>
      </c>
      <c r="F22">
        <f t="shared" si="0"/>
        <v>20</v>
      </c>
    </row>
    <row r="23" spans="1:6" x14ac:dyDescent="0.25">
      <c r="A23">
        <v>4</v>
      </c>
      <c r="B23" t="s">
        <v>96</v>
      </c>
      <c r="C23">
        <v>6334</v>
      </c>
      <c r="D23" t="s">
        <v>99</v>
      </c>
      <c r="E23">
        <v>284</v>
      </c>
      <c r="F23">
        <f t="shared" si="0"/>
        <v>71</v>
      </c>
    </row>
    <row r="24" spans="1:6" x14ac:dyDescent="0.25">
      <c r="A24">
        <v>4</v>
      </c>
      <c r="B24" t="s">
        <v>96</v>
      </c>
      <c r="C24">
        <v>6335</v>
      </c>
      <c r="D24" t="s">
        <v>100</v>
      </c>
      <c r="E24">
        <v>147</v>
      </c>
      <c r="F24">
        <f t="shared" si="0"/>
        <v>37</v>
      </c>
    </row>
    <row r="25" spans="1:6" x14ac:dyDescent="0.25">
      <c r="A25">
        <v>4</v>
      </c>
      <c r="B25" t="s">
        <v>96</v>
      </c>
      <c r="C25">
        <v>6336</v>
      </c>
      <c r="D25" t="s">
        <v>101</v>
      </c>
      <c r="E25">
        <v>182</v>
      </c>
      <c r="F25">
        <f t="shared" si="0"/>
        <v>46</v>
      </c>
    </row>
    <row r="26" spans="1:6" x14ac:dyDescent="0.25">
      <c r="A26">
        <v>5</v>
      </c>
      <c r="B26" t="s">
        <v>102</v>
      </c>
      <c r="C26">
        <v>6337</v>
      </c>
      <c r="D26" t="s">
        <v>103</v>
      </c>
      <c r="E26">
        <v>387</v>
      </c>
      <c r="F26">
        <f t="shared" si="0"/>
        <v>97</v>
      </c>
    </row>
    <row r="27" spans="1:6" x14ac:dyDescent="0.25">
      <c r="A27">
        <v>5</v>
      </c>
      <c r="B27" t="s">
        <v>102</v>
      </c>
      <c r="C27">
        <v>6338</v>
      </c>
      <c r="D27" t="s">
        <v>104</v>
      </c>
      <c r="E27">
        <v>96</v>
      </c>
      <c r="F27">
        <f t="shared" si="0"/>
        <v>24</v>
      </c>
    </row>
    <row r="28" spans="1:6" x14ac:dyDescent="0.25">
      <c r="A28">
        <v>5</v>
      </c>
      <c r="B28" t="s">
        <v>102</v>
      </c>
      <c r="C28">
        <v>6339</v>
      </c>
      <c r="D28" t="s">
        <v>105</v>
      </c>
      <c r="E28">
        <v>136</v>
      </c>
      <c r="F28">
        <f t="shared" si="0"/>
        <v>34</v>
      </c>
    </row>
    <row r="29" spans="1:6" x14ac:dyDescent="0.25">
      <c r="A29">
        <v>5</v>
      </c>
      <c r="B29" t="s">
        <v>102</v>
      </c>
      <c r="C29">
        <v>6340</v>
      </c>
      <c r="D29" t="s">
        <v>106</v>
      </c>
      <c r="E29">
        <v>98</v>
      </c>
      <c r="F29">
        <f t="shared" si="0"/>
        <v>25</v>
      </c>
    </row>
    <row r="30" spans="1:6" x14ac:dyDescent="0.25">
      <c r="A30">
        <v>5</v>
      </c>
      <c r="B30" t="s">
        <v>102</v>
      </c>
      <c r="C30">
        <v>7238</v>
      </c>
      <c r="D30" t="s">
        <v>107</v>
      </c>
      <c r="E30">
        <v>127</v>
      </c>
      <c r="F30">
        <f t="shared" si="0"/>
        <v>32</v>
      </c>
    </row>
    <row r="31" spans="1:6" x14ac:dyDescent="0.25">
      <c r="A31">
        <v>5</v>
      </c>
      <c r="B31" t="s">
        <v>103</v>
      </c>
      <c r="C31">
        <v>34097</v>
      </c>
      <c r="D31" t="s">
        <v>119</v>
      </c>
      <c r="E31">
        <v>48</v>
      </c>
      <c r="F31">
        <f t="shared" si="0"/>
        <v>12</v>
      </c>
    </row>
    <row r="32" spans="1:6" x14ac:dyDescent="0.25">
      <c r="A32">
        <v>7</v>
      </c>
      <c r="B32" t="s">
        <v>108</v>
      </c>
      <c r="C32">
        <v>6348</v>
      </c>
      <c r="D32" t="s">
        <v>110</v>
      </c>
      <c r="E32">
        <v>559</v>
      </c>
      <c r="F32">
        <f t="shared" si="0"/>
        <v>140</v>
      </c>
    </row>
    <row r="33" spans="1:6" x14ac:dyDescent="0.25">
      <c r="A33">
        <v>7</v>
      </c>
      <c r="B33" t="s">
        <v>108</v>
      </c>
      <c r="C33">
        <v>7297</v>
      </c>
      <c r="D33" t="s">
        <v>111</v>
      </c>
      <c r="E33">
        <v>98</v>
      </c>
      <c r="F33">
        <f t="shared" si="0"/>
        <v>25</v>
      </c>
    </row>
    <row r="34" spans="1:6" x14ac:dyDescent="0.25">
      <c r="A34">
        <v>7</v>
      </c>
      <c r="B34" t="s">
        <v>108</v>
      </c>
      <c r="C34">
        <v>10516</v>
      </c>
      <c r="D34" t="s">
        <v>109</v>
      </c>
      <c r="E34">
        <v>92</v>
      </c>
      <c r="F34">
        <f t="shared" si="0"/>
        <v>23</v>
      </c>
    </row>
    <row r="35" spans="1:6" x14ac:dyDescent="0.25">
      <c r="A35">
        <v>8</v>
      </c>
      <c r="B35" t="s">
        <v>112</v>
      </c>
      <c r="C35">
        <v>6326</v>
      </c>
      <c r="D35" t="s">
        <v>112</v>
      </c>
      <c r="E35">
        <v>346</v>
      </c>
      <c r="F35">
        <f t="shared" si="0"/>
        <v>87</v>
      </c>
    </row>
    <row r="36" spans="1:6" x14ac:dyDescent="0.25">
      <c r="A36">
        <v>8</v>
      </c>
      <c r="B36" t="s">
        <v>112</v>
      </c>
      <c r="C36">
        <v>6329</v>
      </c>
      <c r="D36" t="s">
        <v>113</v>
      </c>
      <c r="E36">
        <v>93</v>
      </c>
      <c r="F36">
        <f t="shared" si="0"/>
        <v>23</v>
      </c>
    </row>
    <row r="37" spans="1:6" x14ac:dyDescent="0.25">
      <c r="A37">
        <v>8</v>
      </c>
      <c r="B37" t="s">
        <v>112</v>
      </c>
      <c r="C37">
        <v>6330</v>
      </c>
      <c r="D37" t="s">
        <v>114</v>
      </c>
      <c r="E37">
        <v>152</v>
      </c>
      <c r="F37">
        <f t="shared" si="0"/>
        <v>38</v>
      </c>
    </row>
    <row r="38" spans="1:6" x14ac:dyDescent="0.25">
      <c r="A38">
        <v>8</v>
      </c>
      <c r="B38" t="s">
        <v>112</v>
      </c>
      <c r="C38">
        <v>6331</v>
      </c>
      <c r="D38" t="s">
        <v>115</v>
      </c>
      <c r="E38">
        <v>106</v>
      </c>
      <c r="F38">
        <f t="shared" si="0"/>
        <v>27</v>
      </c>
    </row>
    <row r="39" spans="1:6" x14ac:dyDescent="0.25">
      <c r="A39">
        <v>10</v>
      </c>
      <c r="B39" t="s">
        <v>86</v>
      </c>
      <c r="C39">
        <v>6322</v>
      </c>
      <c r="D39" t="s">
        <v>86</v>
      </c>
      <c r="E39">
        <v>284</v>
      </c>
      <c r="F39">
        <f t="shared" si="0"/>
        <v>71</v>
      </c>
    </row>
    <row r="40" spans="1:6" x14ac:dyDescent="0.25">
      <c r="A40">
        <v>10</v>
      </c>
      <c r="B40" t="s">
        <v>86</v>
      </c>
      <c r="C40">
        <v>6323</v>
      </c>
      <c r="D40" t="s">
        <v>87</v>
      </c>
      <c r="E40">
        <v>70</v>
      </c>
      <c r="F40">
        <f t="shared" si="0"/>
        <v>18</v>
      </c>
    </row>
    <row r="41" spans="1:6" x14ac:dyDescent="0.25">
      <c r="A41">
        <v>10</v>
      </c>
      <c r="B41" t="s">
        <v>86</v>
      </c>
      <c r="C41">
        <v>6324</v>
      </c>
      <c r="D41" t="s">
        <v>88</v>
      </c>
      <c r="E41">
        <v>111</v>
      </c>
      <c r="F41">
        <f t="shared" si="0"/>
        <v>28</v>
      </c>
    </row>
    <row r="42" spans="1:6" x14ac:dyDescent="0.25">
      <c r="A42">
        <v>10</v>
      </c>
      <c r="B42" t="s">
        <v>86</v>
      </c>
      <c r="C42">
        <v>6325</v>
      </c>
      <c r="D42" t="s">
        <v>89</v>
      </c>
      <c r="E42">
        <v>118</v>
      </c>
      <c r="F42">
        <f t="shared" si="0"/>
        <v>30</v>
      </c>
    </row>
  </sheetData>
  <autoFilter ref="A1:F41">
    <sortState ref="A2:F42">
      <sortCondition ref="A1:A4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PPFF</vt:lpstr>
      <vt:lpstr>Nuevas_2024</vt:lpstr>
      <vt:lpstr>Continuadoras_2024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 DEL CARMEN RIOS PAREDES</cp:lastModifiedBy>
  <cp:lastPrinted>2024-01-25T20:23:18Z</cp:lastPrinted>
  <dcterms:created xsi:type="dcterms:W3CDTF">2022-02-21T14:12:17Z</dcterms:created>
  <dcterms:modified xsi:type="dcterms:W3CDTF">2025-02-14T19:30:13Z</dcterms:modified>
</cp:coreProperties>
</file>