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3\ZOONOSIS\ZOONOSIS DICIEMBRE RED MOYOBAMBA\"/>
    </mc:Choice>
  </mc:AlternateContent>
  <xr:revisionPtr revIDLastSave="0" documentId="13_ncr:1_{B411C405-6E84-47BF-A89D-A5AF029831A5}" xr6:coauthVersionLast="47" xr6:coauthVersionMax="47" xr10:uidLastSave="{00000000-0000-0000-0000-000000000000}"/>
  <bookViews>
    <workbookView xWindow="-120" yWindow="-120" windowWidth="29040" windowHeight="15840" tabRatio="825" activeTab="11" xr2:uid="{00000000-000D-0000-FFFF-FFFF00000000}"/>
  </bookViews>
  <sheets>
    <sheet name="Ene" sheetId="8" r:id="rId1"/>
    <sheet name="Feb" sheetId="10" r:id="rId2"/>
    <sheet name="Mar" sheetId="11" r:id="rId3"/>
    <sheet name="Abr" sheetId="12" r:id="rId4"/>
    <sheet name="May" sheetId="13" r:id="rId5"/>
    <sheet name="Jun" sheetId="14" r:id="rId6"/>
    <sheet name="Jul" sheetId="15" r:id="rId7"/>
    <sheet name="Agos" sheetId="16" r:id="rId8"/>
    <sheet name="Set" sheetId="17" r:id="rId9"/>
    <sheet name="Oct" sheetId="18" r:id="rId10"/>
    <sheet name="Nov" sheetId="19" r:id="rId11"/>
    <sheet name="Dic" sheetId="20" r:id="rId12"/>
  </sheets>
  <definedNames>
    <definedName name="_xlnm.Print_Area" localSheetId="3">Abr!$A$1:$J$63</definedName>
    <definedName name="_xlnm.Print_Area" localSheetId="7">Agos!$A$1:$J$63</definedName>
    <definedName name="_xlnm.Print_Area" localSheetId="11">Dic!$A$1:$J$63</definedName>
    <definedName name="_xlnm.Print_Area" localSheetId="0">Ene!$A$1:$J$63</definedName>
    <definedName name="_xlnm.Print_Area" localSheetId="1">Feb!$A$1:$J$63</definedName>
    <definedName name="_xlnm.Print_Area" localSheetId="6">Jul!$A$1:$J$63</definedName>
    <definedName name="_xlnm.Print_Area" localSheetId="5">Jun!$A$1:$J$63</definedName>
    <definedName name="_xlnm.Print_Area" localSheetId="2">Mar!$A$1:$J$63</definedName>
    <definedName name="_xlnm.Print_Area" localSheetId="4">May!$A$1:$J$63</definedName>
    <definedName name="_xlnm.Print_Area" localSheetId="10">Nov!$A$1:$J$63</definedName>
    <definedName name="_xlnm.Print_Area" localSheetId="9">Oct!$A$1:$J$63</definedName>
    <definedName name="_xlnm.Print_Area" localSheetId="8">Set!$A$1:$J$63</definedName>
  </definedNames>
  <calcPr calcId="191029"/>
</workbook>
</file>

<file path=xl/calcChain.xml><?xml version="1.0" encoding="utf-8"?>
<calcChain xmlns="http://schemas.openxmlformats.org/spreadsheetml/2006/main">
  <c r="F70" i="10" l="1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U70" i="10"/>
  <c r="V70" i="10"/>
  <c r="W70" i="10"/>
  <c r="X70" i="10"/>
  <c r="Y70" i="10"/>
  <c r="Z70" i="10"/>
  <c r="AA70" i="10"/>
  <c r="AB70" i="10"/>
  <c r="AC70" i="10"/>
  <c r="AD70" i="10"/>
  <c r="AE70" i="10"/>
  <c r="AF70" i="10"/>
  <c r="AG70" i="10"/>
  <c r="AH70" i="10"/>
  <c r="AI70" i="10"/>
  <c r="AJ70" i="10"/>
  <c r="AK70" i="10"/>
  <c r="AL70" i="10"/>
  <c r="AM70" i="10"/>
  <c r="AN70" i="10"/>
  <c r="AO70" i="10"/>
  <c r="AP70" i="10"/>
  <c r="AQ70" i="10"/>
  <c r="AR70" i="10"/>
  <c r="AS70" i="10"/>
  <c r="AT70" i="10"/>
  <c r="AU70" i="10"/>
  <c r="AV70" i="10"/>
  <c r="AW70" i="10"/>
  <c r="AX70" i="10"/>
  <c r="AY70" i="10"/>
  <c r="AZ70" i="10"/>
  <c r="BA70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S70" i="10"/>
  <c r="BT70" i="10"/>
  <c r="BU70" i="10"/>
  <c r="BV70" i="10"/>
  <c r="BW70" i="10"/>
  <c r="BX70" i="10"/>
  <c r="BY70" i="10"/>
  <c r="BZ70" i="10"/>
  <c r="CA70" i="10"/>
  <c r="CB70" i="10"/>
  <c r="CC70" i="10"/>
  <c r="CD70" i="10"/>
  <c r="CE70" i="10"/>
  <c r="CF70" i="10"/>
  <c r="CG70" i="10"/>
  <c r="CH70" i="10"/>
  <c r="CI70" i="10"/>
  <c r="CJ70" i="10"/>
  <c r="CK70" i="10"/>
  <c r="CL70" i="10"/>
  <c r="CM70" i="10"/>
  <c r="CN70" i="10"/>
  <c r="CO70" i="10"/>
  <c r="CP70" i="10"/>
  <c r="CQ70" i="10"/>
  <c r="CR70" i="10"/>
  <c r="CS70" i="10"/>
  <c r="CT70" i="10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BB70" i="11"/>
  <c r="BC70" i="11"/>
  <c r="BD70" i="11"/>
  <c r="BE70" i="11"/>
  <c r="BF70" i="11"/>
  <c r="BG70" i="11"/>
  <c r="BH70" i="11"/>
  <c r="BI70" i="11"/>
  <c r="BJ70" i="11"/>
  <c r="BK70" i="11"/>
  <c r="BL70" i="11"/>
  <c r="BM70" i="11"/>
  <c r="BN70" i="11"/>
  <c r="BO70" i="11"/>
  <c r="BP70" i="11"/>
  <c r="BQ70" i="11"/>
  <c r="BR70" i="11"/>
  <c r="BS70" i="11"/>
  <c r="BT70" i="11"/>
  <c r="BU70" i="11"/>
  <c r="BV70" i="11"/>
  <c r="BW70" i="11"/>
  <c r="BX70" i="11"/>
  <c r="BY70" i="11"/>
  <c r="BZ70" i="11"/>
  <c r="CA70" i="11"/>
  <c r="CB70" i="11"/>
  <c r="CC70" i="11"/>
  <c r="CD70" i="11"/>
  <c r="CE70" i="11"/>
  <c r="CF70" i="11"/>
  <c r="CG70" i="11"/>
  <c r="CH70" i="11"/>
  <c r="CI70" i="11"/>
  <c r="CJ70" i="11"/>
  <c r="CK70" i="11"/>
  <c r="CL70" i="11"/>
  <c r="CM70" i="11"/>
  <c r="CN70" i="11"/>
  <c r="CO70" i="11"/>
  <c r="CP70" i="11"/>
  <c r="CQ70" i="11"/>
  <c r="CR70" i="11"/>
  <c r="CS70" i="11"/>
  <c r="CT70" i="11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BE70" i="12"/>
  <c r="BF70" i="12"/>
  <c r="BG70" i="12"/>
  <c r="BH70" i="12"/>
  <c r="BI70" i="12"/>
  <c r="BJ70" i="12"/>
  <c r="BK70" i="12"/>
  <c r="BL70" i="12"/>
  <c r="BM70" i="12"/>
  <c r="BN70" i="12"/>
  <c r="BO70" i="12"/>
  <c r="BP70" i="12"/>
  <c r="BQ70" i="12"/>
  <c r="BR70" i="12"/>
  <c r="BS70" i="12"/>
  <c r="BT70" i="12"/>
  <c r="BU70" i="12"/>
  <c r="BV70" i="12"/>
  <c r="BW70" i="12"/>
  <c r="BX70" i="12"/>
  <c r="BY70" i="12"/>
  <c r="BZ70" i="12"/>
  <c r="CA70" i="12"/>
  <c r="CB70" i="12"/>
  <c r="CC70" i="12"/>
  <c r="CD70" i="12"/>
  <c r="CE70" i="12"/>
  <c r="CF70" i="12"/>
  <c r="CG70" i="12"/>
  <c r="CH70" i="12"/>
  <c r="CI70" i="12"/>
  <c r="CJ70" i="12"/>
  <c r="CK70" i="12"/>
  <c r="CL70" i="12"/>
  <c r="CM70" i="12"/>
  <c r="CN70" i="12"/>
  <c r="CO70" i="12"/>
  <c r="CP70" i="12"/>
  <c r="CQ70" i="12"/>
  <c r="CR70" i="12"/>
  <c r="CS70" i="12"/>
  <c r="CT70" i="12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BK70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CF70" i="13"/>
  <c r="CG70" i="13"/>
  <c r="CH70" i="13"/>
  <c r="CI70" i="13"/>
  <c r="CJ70" i="13"/>
  <c r="CK70" i="13"/>
  <c r="CL70" i="13"/>
  <c r="CM70" i="13"/>
  <c r="CN70" i="13"/>
  <c r="CO70" i="13"/>
  <c r="CP70" i="13"/>
  <c r="CQ70" i="13"/>
  <c r="CR70" i="13"/>
  <c r="CS70" i="13"/>
  <c r="CT70" i="13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B70" i="14"/>
  <c r="BC70" i="14"/>
  <c r="BD70" i="14"/>
  <c r="BE70" i="14"/>
  <c r="BF70" i="14"/>
  <c r="BG70" i="14"/>
  <c r="BH70" i="14"/>
  <c r="BI70" i="14"/>
  <c r="BJ70" i="14"/>
  <c r="BK70" i="14"/>
  <c r="BL70" i="14"/>
  <c r="BM70" i="14"/>
  <c r="BN70" i="14"/>
  <c r="BO70" i="14"/>
  <c r="BP70" i="14"/>
  <c r="BQ70" i="14"/>
  <c r="BR70" i="14"/>
  <c r="BS70" i="14"/>
  <c r="BT70" i="14"/>
  <c r="BU70" i="14"/>
  <c r="BV70" i="14"/>
  <c r="BW70" i="14"/>
  <c r="BX70" i="14"/>
  <c r="BY70" i="14"/>
  <c r="BZ70" i="14"/>
  <c r="CA70" i="14"/>
  <c r="CB70" i="14"/>
  <c r="CC70" i="14"/>
  <c r="CD70" i="14"/>
  <c r="CE70" i="14"/>
  <c r="CF70" i="14"/>
  <c r="CG70" i="14"/>
  <c r="CH70" i="14"/>
  <c r="CI70" i="14"/>
  <c r="CJ70" i="14"/>
  <c r="CK70" i="14"/>
  <c r="CL70" i="14"/>
  <c r="CM70" i="14"/>
  <c r="CN70" i="14"/>
  <c r="CO70" i="14"/>
  <c r="CP70" i="14"/>
  <c r="CQ70" i="14"/>
  <c r="CR70" i="14"/>
  <c r="CS70" i="14"/>
  <c r="CT70" i="14"/>
  <c r="F70" i="15"/>
  <c r="G70" i="15"/>
  <c r="H70" i="15"/>
  <c r="I70" i="15"/>
  <c r="J70" i="15"/>
  <c r="K70" i="15"/>
  <c r="L70" i="15"/>
  <c r="M70" i="15"/>
  <c r="N70" i="15"/>
  <c r="O70" i="15"/>
  <c r="P70" i="15"/>
  <c r="Q70" i="15"/>
  <c r="R70" i="15"/>
  <c r="S70" i="15"/>
  <c r="T70" i="15"/>
  <c r="U70" i="15"/>
  <c r="V70" i="15"/>
  <c r="W70" i="15"/>
  <c r="X70" i="15"/>
  <c r="Y70" i="15"/>
  <c r="Z70" i="15"/>
  <c r="AA70" i="15"/>
  <c r="AB70" i="15"/>
  <c r="AC70" i="15"/>
  <c r="AD70" i="15"/>
  <c r="AE70" i="15"/>
  <c r="AF70" i="15"/>
  <c r="AG70" i="15"/>
  <c r="AH70" i="15"/>
  <c r="AI70" i="15"/>
  <c r="AJ70" i="15"/>
  <c r="AK70" i="15"/>
  <c r="AL70" i="15"/>
  <c r="AM70" i="15"/>
  <c r="AN70" i="15"/>
  <c r="AO70" i="15"/>
  <c r="AP70" i="15"/>
  <c r="AQ70" i="15"/>
  <c r="AR70" i="15"/>
  <c r="AS70" i="15"/>
  <c r="AT70" i="15"/>
  <c r="AU70" i="15"/>
  <c r="AV70" i="15"/>
  <c r="AW70" i="15"/>
  <c r="AX70" i="15"/>
  <c r="AY70" i="15"/>
  <c r="AZ70" i="15"/>
  <c r="BA70" i="15"/>
  <c r="BB70" i="15"/>
  <c r="BC70" i="15"/>
  <c r="BD70" i="15"/>
  <c r="BE70" i="15"/>
  <c r="BF70" i="15"/>
  <c r="BG70" i="15"/>
  <c r="BH70" i="15"/>
  <c r="BI70" i="15"/>
  <c r="BJ70" i="15"/>
  <c r="BK70" i="15"/>
  <c r="BL70" i="15"/>
  <c r="BM70" i="15"/>
  <c r="BN70" i="15"/>
  <c r="BO70" i="15"/>
  <c r="BP70" i="15"/>
  <c r="BQ70" i="15"/>
  <c r="BR70" i="15"/>
  <c r="BS70" i="15"/>
  <c r="BT70" i="15"/>
  <c r="BU70" i="15"/>
  <c r="BV70" i="15"/>
  <c r="BW70" i="15"/>
  <c r="BX70" i="15"/>
  <c r="BY70" i="15"/>
  <c r="BZ70" i="15"/>
  <c r="CA70" i="15"/>
  <c r="CB70" i="15"/>
  <c r="CC70" i="15"/>
  <c r="CD70" i="15"/>
  <c r="CE70" i="15"/>
  <c r="CF70" i="15"/>
  <c r="CG70" i="15"/>
  <c r="CH70" i="15"/>
  <c r="CI70" i="15"/>
  <c r="CJ70" i="15"/>
  <c r="CK70" i="15"/>
  <c r="CL70" i="15"/>
  <c r="CM70" i="15"/>
  <c r="CN70" i="15"/>
  <c r="CO70" i="15"/>
  <c r="CP70" i="15"/>
  <c r="CQ70" i="15"/>
  <c r="CR70" i="15"/>
  <c r="CS70" i="15"/>
  <c r="CT70" i="15"/>
  <c r="F70" i="16"/>
  <c r="G70" i="16"/>
  <c r="H70" i="16"/>
  <c r="I70" i="16"/>
  <c r="J70" i="16"/>
  <c r="K70" i="16"/>
  <c r="L70" i="16"/>
  <c r="M70" i="16"/>
  <c r="N70" i="16"/>
  <c r="O70" i="16"/>
  <c r="P70" i="16"/>
  <c r="Q70" i="16"/>
  <c r="R70" i="16"/>
  <c r="S70" i="16"/>
  <c r="T70" i="16"/>
  <c r="U70" i="16"/>
  <c r="V70" i="16"/>
  <c r="W70" i="16"/>
  <c r="X70" i="16"/>
  <c r="Y70" i="16"/>
  <c r="Z70" i="16"/>
  <c r="AA70" i="16"/>
  <c r="AB70" i="16"/>
  <c r="AC70" i="16"/>
  <c r="AD70" i="16"/>
  <c r="AE70" i="16"/>
  <c r="AF70" i="16"/>
  <c r="AG70" i="16"/>
  <c r="AH70" i="16"/>
  <c r="AI70" i="16"/>
  <c r="AJ70" i="16"/>
  <c r="AK70" i="16"/>
  <c r="AL70" i="16"/>
  <c r="AM70" i="16"/>
  <c r="AN70" i="16"/>
  <c r="AO70" i="16"/>
  <c r="AP70" i="16"/>
  <c r="AQ70" i="16"/>
  <c r="AR70" i="16"/>
  <c r="AS70" i="16"/>
  <c r="AT70" i="16"/>
  <c r="AU70" i="16"/>
  <c r="AV70" i="16"/>
  <c r="AW70" i="16"/>
  <c r="AX70" i="16"/>
  <c r="AY70" i="16"/>
  <c r="AZ70" i="16"/>
  <c r="BA70" i="16"/>
  <c r="BB70" i="16"/>
  <c r="BC70" i="16"/>
  <c r="BD70" i="16"/>
  <c r="BE70" i="16"/>
  <c r="BF70" i="16"/>
  <c r="BG70" i="16"/>
  <c r="BH70" i="16"/>
  <c r="BI70" i="16"/>
  <c r="BJ70" i="16"/>
  <c r="BK70" i="16"/>
  <c r="BL70" i="16"/>
  <c r="BM70" i="16"/>
  <c r="BN70" i="16"/>
  <c r="BO70" i="16"/>
  <c r="BP70" i="16"/>
  <c r="BQ70" i="16"/>
  <c r="BR70" i="16"/>
  <c r="BS70" i="16"/>
  <c r="BT70" i="16"/>
  <c r="BU70" i="16"/>
  <c r="BV70" i="16"/>
  <c r="BW70" i="16"/>
  <c r="BX70" i="16"/>
  <c r="BY70" i="16"/>
  <c r="BZ70" i="16"/>
  <c r="CA70" i="16"/>
  <c r="CB70" i="16"/>
  <c r="CC70" i="16"/>
  <c r="CD70" i="16"/>
  <c r="CE70" i="16"/>
  <c r="CF70" i="16"/>
  <c r="CG70" i="16"/>
  <c r="CH70" i="16"/>
  <c r="CI70" i="16"/>
  <c r="CJ70" i="16"/>
  <c r="CK70" i="16"/>
  <c r="CL70" i="16"/>
  <c r="CM70" i="16"/>
  <c r="CN70" i="16"/>
  <c r="CO70" i="16"/>
  <c r="CP70" i="16"/>
  <c r="CQ70" i="16"/>
  <c r="CR70" i="16"/>
  <c r="CS70" i="16"/>
  <c r="CT70" i="16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AO70" i="17"/>
  <c r="AP70" i="17"/>
  <c r="AQ70" i="17"/>
  <c r="AR70" i="17"/>
  <c r="AS70" i="17"/>
  <c r="AT70" i="17"/>
  <c r="AU70" i="17"/>
  <c r="AV70" i="17"/>
  <c r="AW70" i="17"/>
  <c r="AX70" i="17"/>
  <c r="AY70" i="17"/>
  <c r="AZ70" i="17"/>
  <c r="BA70" i="17"/>
  <c r="BB70" i="17"/>
  <c r="BC70" i="17"/>
  <c r="BD70" i="17"/>
  <c r="BE70" i="17"/>
  <c r="BF70" i="17"/>
  <c r="BG70" i="17"/>
  <c r="BH70" i="17"/>
  <c r="BI70" i="17"/>
  <c r="BJ70" i="17"/>
  <c r="BK70" i="17"/>
  <c r="BL70" i="17"/>
  <c r="BM70" i="17"/>
  <c r="BN70" i="17"/>
  <c r="BO70" i="17"/>
  <c r="BP70" i="17"/>
  <c r="BQ70" i="17"/>
  <c r="BR70" i="17"/>
  <c r="BS70" i="17"/>
  <c r="BT70" i="17"/>
  <c r="BU70" i="17"/>
  <c r="BV70" i="17"/>
  <c r="BW70" i="17"/>
  <c r="BX70" i="17"/>
  <c r="BY70" i="17"/>
  <c r="BZ70" i="17"/>
  <c r="CA70" i="17"/>
  <c r="CB70" i="17"/>
  <c r="CC70" i="17"/>
  <c r="CD70" i="17"/>
  <c r="CE70" i="17"/>
  <c r="CF70" i="17"/>
  <c r="CG70" i="17"/>
  <c r="CH70" i="17"/>
  <c r="CI70" i="17"/>
  <c r="CJ70" i="17"/>
  <c r="CK70" i="17"/>
  <c r="CL70" i="17"/>
  <c r="CM70" i="17"/>
  <c r="CN70" i="17"/>
  <c r="CO70" i="17"/>
  <c r="CP70" i="17"/>
  <c r="CQ70" i="17"/>
  <c r="CR70" i="17"/>
  <c r="CS70" i="17"/>
  <c r="CT70" i="17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AD70" i="18"/>
  <c r="AE70" i="18"/>
  <c r="AF70" i="18"/>
  <c r="AG70" i="18"/>
  <c r="AH70" i="18"/>
  <c r="AI70" i="18"/>
  <c r="AJ70" i="18"/>
  <c r="AK70" i="18"/>
  <c r="AL70" i="18"/>
  <c r="AM70" i="18"/>
  <c r="AN70" i="18"/>
  <c r="AO70" i="18"/>
  <c r="AP70" i="18"/>
  <c r="AQ70" i="18"/>
  <c r="AR70" i="18"/>
  <c r="AS70" i="18"/>
  <c r="AT70" i="18"/>
  <c r="AU70" i="18"/>
  <c r="AV70" i="18"/>
  <c r="AW70" i="18"/>
  <c r="AX70" i="18"/>
  <c r="AY70" i="18"/>
  <c r="AZ70" i="18"/>
  <c r="BA70" i="18"/>
  <c r="BB70" i="18"/>
  <c r="BC70" i="18"/>
  <c r="BD70" i="18"/>
  <c r="BE70" i="18"/>
  <c r="BF70" i="18"/>
  <c r="BG70" i="18"/>
  <c r="BH70" i="18"/>
  <c r="BI70" i="18"/>
  <c r="BJ70" i="18"/>
  <c r="BK70" i="18"/>
  <c r="BL70" i="18"/>
  <c r="BM70" i="18"/>
  <c r="BN70" i="18"/>
  <c r="BO70" i="18"/>
  <c r="BP70" i="18"/>
  <c r="BQ70" i="18"/>
  <c r="BR70" i="18"/>
  <c r="BS70" i="18"/>
  <c r="BT70" i="18"/>
  <c r="BU70" i="18"/>
  <c r="BV70" i="18"/>
  <c r="BW70" i="18"/>
  <c r="BX70" i="18"/>
  <c r="BY70" i="18"/>
  <c r="BZ70" i="18"/>
  <c r="CA70" i="18"/>
  <c r="CB70" i="18"/>
  <c r="CC70" i="18"/>
  <c r="CD70" i="18"/>
  <c r="CE70" i="18"/>
  <c r="CF70" i="18"/>
  <c r="CG70" i="18"/>
  <c r="CH70" i="18"/>
  <c r="CI70" i="18"/>
  <c r="CJ70" i="18"/>
  <c r="CK70" i="18"/>
  <c r="CL70" i="18"/>
  <c r="CM70" i="18"/>
  <c r="CN70" i="18"/>
  <c r="CO70" i="18"/>
  <c r="CP70" i="18"/>
  <c r="CQ70" i="18"/>
  <c r="CR70" i="18"/>
  <c r="CS70" i="18"/>
  <c r="CT70" i="18"/>
  <c r="F70" i="19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W70" i="19"/>
  <c r="X70" i="19"/>
  <c r="Y70" i="19"/>
  <c r="Z70" i="19"/>
  <c r="AA70" i="19"/>
  <c r="AB70" i="19"/>
  <c r="AC70" i="19"/>
  <c r="AD70" i="19"/>
  <c r="AE70" i="19"/>
  <c r="AF70" i="19"/>
  <c r="AG70" i="19"/>
  <c r="AH70" i="19"/>
  <c r="AI70" i="19"/>
  <c r="AJ70" i="19"/>
  <c r="AK70" i="19"/>
  <c r="AL70" i="19"/>
  <c r="AM70" i="19"/>
  <c r="AN70" i="19"/>
  <c r="AO70" i="19"/>
  <c r="AP70" i="19"/>
  <c r="AQ70" i="19"/>
  <c r="AR70" i="19"/>
  <c r="AS70" i="19"/>
  <c r="AT70" i="19"/>
  <c r="AU70" i="19"/>
  <c r="AV70" i="19"/>
  <c r="AW70" i="19"/>
  <c r="AX70" i="19"/>
  <c r="AY70" i="19"/>
  <c r="AZ70" i="19"/>
  <c r="BA70" i="19"/>
  <c r="BB70" i="19"/>
  <c r="BC70" i="19"/>
  <c r="BD70" i="19"/>
  <c r="BE70" i="19"/>
  <c r="BF70" i="19"/>
  <c r="BG70" i="19"/>
  <c r="BH70" i="19"/>
  <c r="BI70" i="19"/>
  <c r="BJ70" i="19"/>
  <c r="BK70" i="19"/>
  <c r="BL70" i="19"/>
  <c r="BM70" i="19"/>
  <c r="BN70" i="19"/>
  <c r="BO70" i="19"/>
  <c r="BP70" i="19"/>
  <c r="BQ70" i="19"/>
  <c r="BR70" i="19"/>
  <c r="BS70" i="19"/>
  <c r="BT70" i="19"/>
  <c r="BU70" i="19"/>
  <c r="BV70" i="19"/>
  <c r="BW70" i="19"/>
  <c r="BX70" i="19"/>
  <c r="BY70" i="19"/>
  <c r="BZ70" i="19"/>
  <c r="CA70" i="19"/>
  <c r="CB70" i="19"/>
  <c r="CC70" i="19"/>
  <c r="CD70" i="19"/>
  <c r="CE70" i="19"/>
  <c r="CF70" i="19"/>
  <c r="CG70" i="19"/>
  <c r="CH70" i="19"/>
  <c r="CI70" i="19"/>
  <c r="CJ70" i="19"/>
  <c r="CK70" i="19"/>
  <c r="CL70" i="19"/>
  <c r="CM70" i="19"/>
  <c r="CN70" i="19"/>
  <c r="CO70" i="19"/>
  <c r="CP70" i="19"/>
  <c r="CQ70" i="19"/>
  <c r="CR70" i="19"/>
  <c r="CS70" i="19"/>
  <c r="CT70" i="19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U70" i="20"/>
  <c r="V70" i="20"/>
  <c r="W70" i="20"/>
  <c r="X70" i="20"/>
  <c r="Y70" i="20"/>
  <c r="Z70" i="20"/>
  <c r="AA70" i="20"/>
  <c r="AB70" i="20"/>
  <c r="AC70" i="20"/>
  <c r="AD70" i="20"/>
  <c r="AE70" i="20"/>
  <c r="AF70" i="20"/>
  <c r="AG70" i="20"/>
  <c r="AH70" i="20"/>
  <c r="AI70" i="20"/>
  <c r="AJ70" i="20"/>
  <c r="AK70" i="20"/>
  <c r="AL70" i="20"/>
  <c r="AM70" i="20"/>
  <c r="AN70" i="20"/>
  <c r="AO70" i="20"/>
  <c r="AP70" i="20"/>
  <c r="AQ70" i="20"/>
  <c r="AR70" i="20"/>
  <c r="AS70" i="20"/>
  <c r="AT70" i="20"/>
  <c r="AU70" i="20"/>
  <c r="AV70" i="20"/>
  <c r="AW70" i="20"/>
  <c r="AX70" i="20"/>
  <c r="AY70" i="20"/>
  <c r="AZ70" i="20"/>
  <c r="BA70" i="20"/>
  <c r="BB70" i="20"/>
  <c r="BC70" i="20"/>
  <c r="BD70" i="20"/>
  <c r="BE70" i="20"/>
  <c r="BF70" i="20"/>
  <c r="BG70" i="20"/>
  <c r="BH70" i="20"/>
  <c r="BI70" i="20"/>
  <c r="BJ70" i="20"/>
  <c r="BK70" i="20"/>
  <c r="BL70" i="20"/>
  <c r="BM70" i="20"/>
  <c r="BN70" i="20"/>
  <c r="BO70" i="20"/>
  <c r="BP70" i="20"/>
  <c r="BQ70" i="20"/>
  <c r="BR70" i="20"/>
  <c r="BS70" i="20"/>
  <c r="BT70" i="20"/>
  <c r="BU70" i="20"/>
  <c r="BV70" i="20"/>
  <c r="BW70" i="20"/>
  <c r="BX70" i="20"/>
  <c r="BY70" i="20"/>
  <c r="BZ70" i="20"/>
  <c r="CA70" i="20"/>
  <c r="CB70" i="20"/>
  <c r="CC70" i="20"/>
  <c r="CD70" i="20"/>
  <c r="CE70" i="20"/>
  <c r="CF70" i="20"/>
  <c r="CG70" i="20"/>
  <c r="CH70" i="20"/>
  <c r="CI70" i="20"/>
  <c r="CJ70" i="20"/>
  <c r="CK70" i="20"/>
  <c r="CL70" i="20"/>
  <c r="CM70" i="20"/>
  <c r="CN70" i="20"/>
  <c r="CO70" i="20"/>
  <c r="CP70" i="20"/>
  <c r="CQ70" i="20"/>
  <c r="CR70" i="20"/>
  <c r="CS70" i="20"/>
  <c r="CT70" i="20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AJ70" i="8"/>
  <c r="AK70" i="8"/>
  <c r="AL70" i="8"/>
  <c r="AM70" i="8"/>
  <c r="AN70" i="8"/>
  <c r="AO70" i="8"/>
  <c r="AP70" i="8"/>
  <c r="AQ70" i="8"/>
  <c r="AR70" i="8"/>
  <c r="AS70" i="8"/>
  <c r="AT70" i="8"/>
  <c r="AU70" i="8"/>
  <c r="AV70" i="8"/>
  <c r="AW70" i="8"/>
  <c r="AX70" i="8"/>
  <c r="AY70" i="8"/>
  <c r="AZ70" i="8"/>
  <c r="BA70" i="8"/>
  <c r="BB70" i="8"/>
  <c r="BC70" i="8"/>
  <c r="BD70" i="8"/>
  <c r="BE70" i="8"/>
  <c r="BF70" i="8"/>
  <c r="BG70" i="8"/>
  <c r="BH70" i="8"/>
  <c r="BI70" i="8"/>
  <c r="BJ70" i="8"/>
  <c r="BK70" i="8"/>
  <c r="BL70" i="8"/>
  <c r="BM70" i="8"/>
  <c r="BN70" i="8"/>
  <c r="BO70" i="8"/>
  <c r="BP70" i="8"/>
  <c r="BQ70" i="8"/>
  <c r="BR70" i="8"/>
  <c r="BS70" i="8"/>
  <c r="BT70" i="8"/>
  <c r="BU70" i="8"/>
  <c r="BV70" i="8"/>
  <c r="BW70" i="8"/>
  <c r="BX70" i="8"/>
  <c r="BY70" i="8"/>
  <c r="BZ70" i="8"/>
  <c r="CA70" i="8"/>
  <c r="CB70" i="8"/>
  <c r="CC70" i="8"/>
  <c r="CD70" i="8"/>
  <c r="CE70" i="8"/>
  <c r="CF70" i="8"/>
  <c r="CG70" i="8"/>
  <c r="CH70" i="8"/>
  <c r="CI70" i="8"/>
  <c r="CJ70" i="8"/>
  <c r="CK70" i="8"/>
  <c r="CL70" i="8"/>
  <c r="CM70" i="8"/>
  <c r="CN70" i="8"/>
  <c r="CO70" i="8"/>
  <c r="CP70" i="8"/>
  <c r="CQ70" i="8"/>
  <c r="CR70" i="8"/>
  <c r="CS70" i="8"/>
  <c r="CT70" i="8"/>
  <c r="E70" i="10"/>
  <c r="E70" i="11"/>
  <c r="E70" i="12"/>
  <c r="E70" i="13"/>
  <c r="E70" i="14"/>
  <c r="E70" i="15"/>
  <c r="E70" i="16"/>
  <c r="E70" i="17"/>
  <c r="E70" i="18"/>
  <c r="E70" i="19"/>
  <c r="E70" i="20"/>
  <c r="E70" i="8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R121" i="10"/>
  <c r="S121" i="10"/>
  <c r="T121" i="10"/>
  <c r="U121" i="10"/>
  <c r="V121" i="10"/>
  <c r="W121" i="10"/>
  <c r="X121" i="10"/>
  <c r="Y121" i="10"/>
  <c r="Z121" i="10"/>
  <c r="AA121" i="10"/>
  <c r="AB121" i="10"/>
  <c r="AC121" i="10"/>
  <c r="AD121" i="10"/>
  <c r="AE121" i="10"/>
  <c r="AF121" i="10"/>
  <c r="AG121" i="10"/>
  <c r="AH121" i="10"/>
  <c r="AI121" i="10"/>
  <c r="AJ121" i="10"/>
  <c r="AK121" i="10"/>
  <c r="AL121" i="10"/>
  <c r="AM121" i="10"/>
  <c r="AN121" i="10"/>
  <c r="AO121" i="10"/>
  <c r="AP121" i="10"/>
  <c r="AQ121" i="10"/>
  <c r="AR121" i="10"/>
  <c r="AS121" i="10"/>
  <c r="AT121" i="10"/>
  <c r="AU121" i="10"/>
  <c r="AV121" i="10"/>
  <c r="AW121" i="10"/>
  <c r="AX121" i="10"/>
  <c r="AY121" i="10"/>
  <c r="AZ121" i="10"/>
  <c r="BA121" i="10"/>
  <c r="BB121" i="10"/>
  <c r="BC121" i="10"/>
  <c r="BD121" i="10"/>
  <c r="BE121" i="10"/>
  <c r="BF121" i="10"/>
  <c r="BG121" i="10"/>
  <c r="BH121" i="10"/>
  <c r="BI121" i="10"/>
  <c r="BJ121" i="10"/>
  <c r="BK121" i="10"/>
  <c r="BL121" i="10"/>
  <c r="BM121" i="10"/>
  <c r="BN121" i="10"/>
  <c r="BO121" i="10"/>
  <c r="BP121" i="10"/>
  <c r="BQ121" i="10"/>
  <c r="BR121" i="10"/>
  <c r="BS121" i="10"/>
  <c r="BT121" i="10"/>
  <c r="BU121" i="10"/>
  <c r="BV121" i="10"/>
  <c r="BW121" i="10"/>
  <c r="BX121" i="10"/>
  <c r="BY121" i="10"/>
  <c r="BZ121" i="10"/>
  <c r="CA121" i="10"/>
  <c r="CB121" i="10"/>
  <c r="CC121" i="10"/>
  <c r="CD121" i="10"/>
  <c r="CE121" i="10"/>
  <c r="CF121" i="10"/>
  <c r="CG121" i="10"/>
  <c r="CH121" i="10"/>
  <c r="CI121" i="10"/>
  <c r="CJ121" i="10"/>
  <c r="CK121" i="10"/>
  <c r="CL121" i="10"/>
  <c r="CM121" i="10"/>
  <c r="CN121" i="10"/>
  <c r="CO121" i="10"/>
  <c r="CP121" i="10"/>
  <c r="CQ121" i="10"/>
  <c r="CR121" i="10"/>
  <c r="CS121" i="10"/>
  <c r="CT121" i="10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AB121" i="11"/>
  <c r="AC121" i="11"/>
  <c r="AD121" i="11"/>
  <c r="AE121" i="11"/>
  <c r="AF121" i="11"/>
  <c r="AG121" i="11"/>
  <c r="AH121" i="11"/>
  <c r="AI121" i="11"/>
  <c r="AJ121" i="11"/>
  <c r="AK121" i="11"/>
  <c r="AL121" i="11"/>
  <c r="AM121" i="11"/>
  <c r="AN121" i="11"/>
  <c r="AO121" i="11"/>
  <c r="AP121" i="11"/>
  <c r="AQ121" i="11"/>
  <c r="AR121" i="11"/>
  <c r="AS121" i="11"/>
  <c r="AT121" i="11"/>
  <c r="AU121" i="11"/>
  <c r="AV121" i="11"/>
  <c r="AW121" i="11"/>
  <c r="AX121" i="11"/>
  <c r="AY121" i="11"/>
  <c r="AZ121" i="11"/>
  <c r="BA121" i="11"/>
  <c r="BB121" i="11"/>
  <c r="BC121" i="11"/>
  <c r="BD121" i="11"/>
  <c r="BE121" i="11"/>
  <c r="BF121" i="11"/>
  <c r="BG121" i="11"/>
  <c r="BH121" i="11"/>
  <c r="BI121" i="11"/>
  <c r="BJ121" i="11"/>
  <c r="BK121" i="11"/>
  <c r="BL121" i="11"/>
  <c r="BM121" i="11"/>
  <c r="BN121" i="11"/>
  <c r="BO121" i="11"/>
  <c r="BP121" i="11"/>
  <c r="BQ121" i="11"/>
  <c r="BR121" i="11"/>
  <c r="BS121" i="11"/>
  <c r="BT121" i="11"/>
  <c r="BU121" i="11"/>
  <c r="BV121" i="11"/>
  <c r="BW121" i="11"/>
  <c r="BX121" i="11"/>
  <c r="BY121" i="11"/>
  <c r="BZ121" i="11"/>
  <c r="CA121" i="11"/>
  <c r="CB121" i="11"/>
  <c r="CC121" i="11"/>
  <c r="CD121" i="11"/>
  <c r="CE121" i="11"/>
  <c r="CF121" i="11"/>
  <c r="CG121" i="11"/>
  <c r="CH121" i="11"/>
  <c r="CI121" i="11"/>
  <c r="CJ121" i="11"/>
  <c r="CK121" i="11"/>
  <c r="CL121" i="11"/>
  <c r="CM121" i="11"/>
  <c r="CN121" i="11"/>
  <c r="CO121" i="11"/>
  <c r="CP121" i="11"/>
  <c r="CQ121" i="11"/>
  <c r="CR121" i="11"/>
  <c r="CS121" i="11"/>
  <c r="CT121" i="11"/>
  <c r="F121" i="12"/>
  <c r="G121" i="12"/>
  <c r="H121" i="12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W121" i="12"/>
  <c r="X121" i="12"/>
  <c r="Y121" i="12"/>
  <c r="Z121" i="12"/>
  <c r="AA121" i="12"/>
  <c r="AB121" i="12"/>
  <c r="AC121" i="12"/>
  <c r="AD121" i="12"/>
  <c r="AE121" i="12"/>
  <c r="AF121" i="12"/>
  <c r="AG121" i="12"/>
  <c r="AH121" i="12"/>
  <c r="AI121" i="12"/>
  <c r="AJ121" i="12"/>
  <c r="AK121" i="12"/>
  <c r="AL121" i="12"/>
  <c r="AM121" i="12"/>
  <c r="AN121" i="12"/>
  <c r="AO121" i="12"/>
  <c r="AP121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BE121" i="12"/>
  <c r="BF121" i="12"/>
  <c r="BG121" i="12"/>
  <c r="BH121" i="12"/>
  <c r="BI121" i="12"/>
  <c r="BJ121" i="12"/>
  <c r="BK121" i="12"/>
  <c r="BL121" i="12"/>
  <c r="BM121" i="12"/>
  <c r="BN121" i="12"/>
  <c r="BO121" i="12"/>
  <c r="BP121" i="12"/>
  <c r="BQ121" i="12"/>
  <c r="BR121" i="12"/>
  <c r="BS121" i="12"/>
  <c r="BT121" i="12"/>
  <c r="BU121" i="12"/>
  <c r="BV121" i="12"/>
  <c r="BW121" i="12"/>
  <c r="BX121" i="12"/>
  <c r="BY121" i="12"/>
  <c r="BZ121" i="12"/>
  <c r="CA121" i="12"/>
  <c r="CB121" i="12"/>
  <c r="CC121" i="12"/>
  <c r="CD121" i="12"/>
  <c r="CE121" i="12"/>
  <c r="CF121" i="12"/>
  <c r="CG121" i="12"/>
  <c r="CH121" i="12"/>
  <c r="CI121" i="12"/>
  <c r="CJ121" i="12"/>
  <c r="CK121" i="12"/>
  <c r="CL121" i="12"/>
  <c r="CM121" i="12"/>
  <c r="CN121" i="12"/>
  <c r="CO121" i="12"/>
  <c r="CP121" i="12"/>
  <c r="CQ121" i="12"/>
  <c r="CR121" i="12"/>
  <c r="CS121" i="12"/>
  <c r="CT121" i="12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V121" i="13"/>
  <c r="W121" i="13"/>
  <c r="X121" i="13"/>
  <c r="Y121" i="13"/>
  <c r="Z121" i="13"/>
  <c r="AA121" i="13"/>
  <c r="AB121" i="13"/>
  <c r="AC121" i="13"/>
  <c r="AD121" i="13"/>
  <c r="AE121" i="13"/>
  <c r="AF121" i="13"/>
  <c r="AG121" i="13"/>
  <c r="AH121" i="13"/>
  <c r="AI121" i="13"/>
  <c r="AJ121" i="13"/>
  <c r="AK121" i="13"/>
  <c r="AL121" i="13"/>
  <c r="AM121" i="13"/>
  <c r="AN121" i="13"/>
  <c r="AO121" i="13"/>
  <c r="AP121" i="13"/>
  <c r="AQ121" i="13"/>
  <c r="AR121" i="13"/>
  <c r="AS121" i="13"/>
  <c r="AT121" i="13"/>
  <c r="AU121" i="13"/>
  <c r="AV121" i="13"/>
  <c r="AW121" i="13"/>
  <c r="AX121" i="13"/>
  <c r="AY121" i="13"/>
  <c r="AZ121" i="13"/>
  <c r="BA121" i="13"/>
  <c r="BB121" i="13"/>
  <c r="BC121" i="13"/>
  <c r="BD121" i="13"/>
  <c r="BE121" i="13"/>
  <c r="BF121" i="13"/>
  <c r="BG121" i="13"/>
  <c r="BH121" i="13"/>
  <c r="BI121" i="13"/>
  <c r="BJ121" i="13"/>
  <c r="BK121" i="13"/>
  <c r="BL121" i="13"/>
  <c r="BM121" i="13"/>
  <c r="BN121" i="13"/>
  <c r="BO121" i="13"/>
  <c r="BP121" i="13"/>
  <c r="BQ121" i="13"/>
  <c r="BR121" i="13"/>
  <c r="BS121" i="13"/>
  <c r="BT121" i="13"/>
  <c r="BU121" i="13"/>
  <c r="BV121" i="13"/>
  <c r="BW121" i="13"/>
  <c r="BX121" i="13"/>
  <c r="BY121" i="13"/>
  <c r="BZ121" i="13"/>
  <c r="CA121" i="13"/>
  <c r="CB121" i="13"/>
  <c r="CC121" i="13"/>
  <c r="CD121" i="13"/>
  <c r="CE121" i="13"/>
  <c r="CF121" i="13"/>
  <c r="CG121" i="13"/>
  <c r="CH121" i="13"/>
  <c r="CI121" i="13"/>
  <c r="CJ121" i="13"/>
  <c r="CK121" i="13"/>
  <c r="CL121" i="13"/>
  <c r="CM121" i="13"/>
  <c r="CN121" i="13"/>
  <c r="CO121" i="13"/>
  <c r="CP121" i="13"/>
  <c r="CQ121" i="13"/>
  <c r="CR121" i="13"/>
  <c r="CS121" i="13"/>
  <c r="CT121" i="13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Z121" i="14"/>
  <c r="AA121" i="14"/>
  <c r="AB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AZ121" i="14"/>
  <c r="BA121" i="14"/>
  <c r="BB121" i="14"/>
  <c r="BC121" i="14"/>
  <c r="BD121" i="14"/>
  <c r="BE121" i="14"/>
  <c r="BF121" i="14"/>
  <c r="BG121" i="14"/>
  <c r="BH121" i="14"/>
  <c r="BI121" i="14"/>
  <c r="BJ121" i="14"/>
  <c r="BK121" i="14"/>
  <c r="BL121" i="14"/>
  <c r="BM121" i="14"/>
  <c r="BN121" i="14"/>
  <c r="BO121" i="14"/>
  <c r="BP121" i="14"/>
  <c r="BQ121" i="14"/>
  <c r="BR121" i="14"/>
  <c r="BS121" i="14"/>
  <c r="BT121" i="14"/>
  <c r="BU121" i="14"/>
  <c r="BV121" i="14"/>
  <c r="BW121" i="14"/>
  <c r="BX121" i="14"/>
  <c r="BY121" i="14"/>
  <c r="BZ121" i="14"/>
  <c r="CA121" i="14"/>
  <c r="CB121" i="14"/>
  <c r="CC121" i="14"/>
  <c r="CD121" i="14"/>
  <c r="CE121" i="14"/>
  <c r="CF121" i="14"/>
  <c r="CG121" i="14"/>
  <c r="CH121" i="14"/>
  <c r="CI121" i="14"/>
  <c r="CJ121" i="14"/>
  <c r="CK121" i="14"/>
  <c r="CL121" i="14"/>
  <c r="CM121" i="14"/>
  <c r="CN121" i="14"/>
  <c r="CO121" i="14"/>
  <c r="CP121" i="14"/>
  <c r="CQ121" i="14"/>
  <c r="CR121" i="14"/>
  <c r="CS121" i="14"/>
  <c r="CT121" i="14"/>
  <c r="F121" i="15"/>
  <c r="G121" i="15"/>
  <c r="H121" i="15"/>
  <c r="I121" i="15"/>
  <c r="J121" i="15"/>
  <c r="K121" i="15"/>
  <c r="L121" i="15"/>
  <c r="M121" i="15"/>
  <c r="N121" i="15"/>
  <c r="O121" i="15"/>
  <c r="P121" i="15"/>
  <c r="Q121" i="15"/>
  <c r="R121" i="15"/>
  <c r="S121" i="15"/>
  <c r="T121" i="15"/>
  <c r="U121" i="15"/>
  <c r="V121" i="15"/>
  <c r="W121" i="15"/>
  <c r="X121" i="15"/>
  <c r="Y121" i="15"/>
  <c r="Z121" i="15"/>
  <c r="AA121" i="15"/>
  <c r="AB121" i="15"/>
  <c r="AC121" i="15"/>
  <c r="AD121" i="15"/>
  <c r="AE121" i="15"/>
  <c r="AF121" i="15"/>
  <c r="AG121" i="15"/>
  <c r="AH121" i="15"/>
  <c r="AI121" i="15"/>
  <c r="AJ121" i="15"/>
  <c r="AK121" i="15"/>
  <c r="AL121" i="15"/>
  <c r="AM121" i="15"/>
  <c r="AN121" i="15"/>
  <c r="AO121" i="15"/>
  <c r="AP121" i="15"/>
  <c r="AQ121" i="15"/>
  <c r="AR121" i="15"/>
  <c r="AS121" i="15"/>
  <c r="AT121" i="15"/>
  <c r="AU121" i="15"/>
  <c r="AV121" i="15"/>
  <c r="AW121" i="15"/>
  <c r="AX121" i="15"/>
  <c r="AY121" i="15"/>
  <c r="AZ121" i="15"/>
  <c r="BA121" i="15"/>
  <c r="BB121" i="15"/>
  <c r="BC121" i="15"/>
  <c r="BD121" i="15"/>
  <c r="BE121" i="15"/>
  <c r="BF121" i="15"/>
  <c r="BG121" i="15"/>
  <c r="BH121" i="15"/>
  <c r="BI121" i="15"/>
  <c r="BJ121" i="15"/>
  <c r="BK121" i="15"/>
  <c r="BL121" i="15"/>
  <c r="BM121" i="15"/>
  <c r="BN121" i="15"/>
  <c r="BO121" i="15"/>
  <c r="BP121" i="15"/>
  <c r="BQ121" i="15"/>
  <c r="BR121" i="15"/>
  <c r="BS121" i="15"/>
  <c r="BT121" i="15"/>
  <c r="BU121" i="15"/>
  <c r="BV121" i="15"/>
  <c r="BW121" i="15"/>
  <c r="BX121" i="15"/>
  <c r="BY121" i="15"/>
  <c r="BZ121" i="15"/>
  <c r="CA121" i="15"/>
  <c r="CB121" i="15"/>
  <c r="CC121" i="15"/>
  <c r="CD121" i="15"/>
  <c r="CE121" i="15"/>
  <c r="CF121" i="15"/>
  <c r="CG121" i="15"/>
  <c r="CH121" i="15"/>
  <c r="CI121" i="15"/>
  <c r="CJ121" i="15"/>
  <c r="CK121" i="15"/>
  <c r="CL121" i="15"/>
  <c r="CM121" i="15"/>
  <c r="CN121" i="15"/>
  <c r="CO121" i="15"/>
  <c r="CP121" i="15"/>
  <c r="CQ121" i="15"/>
  <c r="CR121" i="15"/>
  <c r="CS121" i="15"/>
  <c r="CT121" i="15"/>
  <c r="F121" i="16"/>
  <c r="G121" i="16"/>
  <c r="H121" i="16"/>
  <c r="I121" i="16"/>
  <c r="J121" i="16"/>
  <c r="K121" i="16"/>
  <c r="L121" i="16"/>
  <c r="M121" i="16"/>
  <c r="N121" i="16"/>
  <c r="O121" i="16"/>
  <c r="P121" i="16"/>
  <c r="Q121" i="16"/>
  <c r="R121" i="16"/>
  <c r="S121" i="16"/>
  <c r="T121" i="16"/>
  <c r="U121" i="16"/>
  <c r="V121" i="16"/>
  <c r="W121" i="16"/>
  <c r="X121" i="16"/>
  <c r="Y121" i="16"/>
  <c r="Z121" i="16"/>
  <c r="AA121" i="16"/>
  <c r="AB121" i="16"/>
  <c r="AC121" i="16"/>
  <c r="AD121" i="16"/>
  <c r="AE121" i="16"/>
  <c r="AF121" i="16"/>
  <c r="AG121" i="16"/>
  <c r="AH121" i="16"/>
  <c r="AI121" i="16"/>
  <c r="AJ121" i="16"/>
  <c r="AK121" i="16"/>
  <c r="AL121" i="16"/>
  <c r="AM121" i="16"/>
  <c r="AN121" i="16"/>
  <c r="AO121" i="16"/>
  <c r="AP121" i="16"/>
  <c r="AQ121" i="16"/>
  <c r="AR121" i="16"/>
  <c r="AS121" i="16"/>
  <c r="AT121" i="16"/>
  <c r="AU121" i="16"/>
  <c r="AV121" i="16"/>
  <c r="AW121" i="16"/>
  <c r="AX121" i="16"/>
  <c r="AY121" i="16"/>
  <c r="AZ121" i="16"/>
  <c r="BA121" i="16"/>
  <c r="BB121" i="16"/>
  <c r="BC121" i="16"/>
  <c r="BD121" i="16"/>
  <c r="BE121" i="16"/>
  <c r="BF121" i="16"/>
  <c r="BG121" i="16"/>
  <c r="BH121" i="16"/>
  <c r="BI121" i="16"/>
  <c r="BJ121" i="16"/>
  <c r="BK121" i="16"/>
  <c r="BL121" i="16"/>
  <c r="BM121" i="16"/>
  <c r="BN121" i="16"/>
  <c r="BO121" i="16"/>
  <c r="BP121" i="16"/>
  <c r="BQ121" i="16"/>
  <c r="BR121" i="16"/>
  <c r="BS121" i="16"/>
  <c r="BT121" i="16"/>
  <c r="BU121" i="16"/>
  <c r="BV121" i="16"/>
  <c r="BW121" i="16"/>
  <c r="BX121" i="16"/>
  <c r="BY121" i="16"/>
  <c r="BZ121" i="16"/>
  <c r="CA121" i="16"/>
  <c r="CB121" i="16"/>
  <c r="CC121" i="16"/>
  <c r="CD121" i="16"/>
  <c r="CE121" i="16"/>
  <c r="CF121" i="16"/>
  <c r="CG121" i="16"/>
  <c r="CH121" i="16"/>
  <c r="CI121" i="16"/>
  <c r="CJ121" i="16"/>
  <c r="CK121" i="16"/>
  <c r="CL121" i="16"/>
  <c r="CM121" i="16"/>
  <c r="CN121" i="16"/>
  <c r="CO121" i="16"/>
  <c r="CP121" i="16"/>
  <c r="CQ121" i="16"/>
  <c r="CR121" i="16"/>
  <c r="CS121" i="16"/>
  <c r="CT121" i="16"/>
  <c r="F121" i="17"/>
  <c r="G121" i="17"/>
  <c r="H121" i="17"/>
  <c r="I121" i="17"/>
  <c r="J121" i="17"/>
  <c r="K121" i="17"/>
  <c r="L121" i="17"/>
  <c r="M121" i="17"/>
  <c r="N121" i="17"/>
  <c r="O121" i="17"/>
  <c r="P121" i="17"/>
  <c r="Q121" i="17"/>
  <c r="R121" i="17"/>
  <c r="S121" i="17"/>
  <c r="T121" i="17"/>
  <c r="U121" i="17"/>
  <c r="V121" i="17"/>
  <c r="W121" i="17"/>
  <c r="X121" i="17"/>
  <c r="Y121" i="17"/>
  <c r="Z121" i="17"/>
  <c r="AA121" i="17"/>
  <c r="AB121" i="17"/>
  <c r="AC121" i="17"/>
  <c r="AD121" i="17"/>
  <c r="AE121" i="17"/>
  <c r="AF121" i="17"/>
  <c r="AG121" i="17"/>
  <c r="AH121" i="17"/>
  <c r="AI121" i="17"/>
  <c r="AJ121" i="17"/>
  <c r="AK121" i="17"/>
  <c r="AL121" i="17"/>
  <c r="AM121" i="17"/>
  <c r="AN121" i="17"/>
  <c r="AO121" i="17"/>
  <c r="AP121" i="17"/>
  <c r="AQ121" i="17"/>
  <c r="AR121" i="17"/>
  <c r="AS121" i="17"/>
  <c r="AT121" i="17"/>
  <c r="AU121" i="17"/>
  <c r="AV121" i="17"/>
  <c r="AW121" i="17"/>
  <c r="AX121" i="17"/>
  <c r="AY121" i="17"/>
  <c r="AZ121" i="17"/>
  <c r="BA121" i="17"/>
  <c r="BB121" i="17"/>
  <c r="BC121" i="17"/>
  <c r="BD121" i="17"/>
  <c r="BE121" i="17"/>
  <c r="BF121" i="17"/>
  <c r="BG121" i="17"/>
  <c r="BH121" i="17"/>
  <c r="BI121" i="17"/>
  <c r="BJ121" i="17"/>
  <c r="BK121" i="17"/>
  <c r="BL121" i="17"/>
  <c r="BM121" i="17"/>
  <c r="BN121" i="17"/>
  <c r="BO121" i="17"/>
  <c r="BP121" i="17"/>
  <c r="BQ121" i="17"/>
  <c r="BR121" i="17"/>
  <c r="BS121" i="17"/>
  <c r="BT121" i="17"/>
  <c r="BU121" i="17"/>
  <c r="BV121" i="17"/>
  <c r="BW121" i="17"/>
  <c r="BX121" i="17"/>
  <c r="BY121" i="17"/>
  <c r="BZ121" i="17"/>
  <c r="CA121" i="17"/>
  <c r="CB121" i="17"/>
  <c r="CC121" i="17"/>
  <c r="CD121" i="17"/>
  <c r="CE121" i="17"/>
  <c r="CF121" i="17"/>
  <c r="CG121" i="17"/>
  <c r="CH121" i="17"/>
  <c r="CI121" i="17"/>
  <c r="CJ121" i="17"/>
  <c r="CK121" i="17"/>
  <c r="CL121" i="17"/>
  <c r="CM121" i="17"/>
  <c r="CN121" i="17"/>
  <c r="CO121" i="17"/>
  <c r="CP121" i="17"/>
  <c r="CQ121" i="17"/>
  <c r="CR121" i="17"/>
  <c r="CS121" i="17"/>
  <c r="CT121" i="17"/>
  <c r="F121" i="18"/>
  <c r="G121" i="18"/>
  <c r="H121" i="18"/>
  <c r="I121" i="18"/>
  <c r="J121" i="18"/>
  <c r="K121" i="18"/>
  <c r="L121" i="18"/>
  <c r="M121" i="18"/>
  <c r="N121" i="18"/>
  <c r="O121" i="18"/>
  <c r="P121" i="18"/>
  <c r="Q121" i="18"/>
  <c r="R121" i="18"/>
  <c r="S121" i="18"/>
  <c r="T121" i="18"/>
  <c r="U121" i="18"/>
  <c r="V121" i="18"/>
  <c r="W121" i="18"/>
  <c r="X121" i="18"/>
  <c r="Y121" i="18"/>
  <c r="Z121" i="18"/>
  <c r="AA121" i="18"/>
  <c r="AB121" i="18"/>
  <c r="AC121" i="18"/>
  <c r="AD121" i="18"/>
  <c r="AE121" i="18"/>
  <c r="AF121" i="18"/>
  <c r="AG121" i="18"/>
  <c r="AH121" i="18"/>
  <c r="AI121" i="18"/>
  <c r="AJ121" i="18"/>
  <c r="AK121" i="18"/>
  <c r="AL121" i="18"/>
  <c r="AM121" i="18"/>
  <c r="AN121" i="18"/>
  <c r="AO121" i="18"/>
  <c r="AP121" i="18"/>
  <c r="AQ121" i="18"/>
  <c r="AR121" i="18"/>
  <c r="AS121" i="18"/>
  <c r="AT121" i="18"/>
  <c r="AU121" i="18"/>
  <c r="AV121" i="18"/>
  <c r="AW121" i="18"/>
  <c r="AX121" i="18"/>
  <c r="AY121" i="18"/>
  <c r="AZ121" i="18"/>
  <c r="BA121" i="18"/>
  <c r="BB121" i="18"/>
  <c r="BC121" i="18"/>
  <c r="BD121" i="18"/>
  <c r="BE121" i="18"/>
  <c r="BF121" i="18"/>
  <c r="BG121" i="18"/>
  <c r="BH121" i="18"/>
  <c r="BI121" i="18"/>
  <c r="BJ121" i="18"/>
  <c r="BK121" i="18"/>
  <c r="BL121" i="18"/>
  <c r="BM121" i="18"/>
  <c r="BN121" i="18"/>
  <c r="BO121" i="18"/>
  <c r="BP121" i="18"/>
  <c r="BQ121" i="18"/>
  <c r="BR121" i="18"/>
  <c r="BS121" i="18"/>
  <c r="BT121" i="18"/>
  <c r="BU121" i="18"/>
  <c r="BV121" i="18"/>
  <c r="BW121" i="18"/>
  <c r="BX121" i="18"/>
  <c r="BY121" i="18"/>
  <c r="BZ121" i="18"/>
  <c r="CA121" i="18"/>
  <c r="CB121" i="18"/>
  <c r="CC121" i="18"/>
  <c r="CD121" i="18"/>
  <c r="CE121" i="18"/>
  <c r="CF121" i="18"/>
  <c r="CG121" i="18"/>
  <c r="CH121" i="18"/>
  <c r="CI121" i="18"/>
  <c r="CJ121" i="18"/>
  <c r="CK121" i="18"/>
  <c r="CL121" i="18"/>
  <c r="CM121" i="18"/>
  <c r="CN121" i="18"/>
  <c r="CO121" i="18"/>
  <c r="CP121" i="18"/>
  <c r="CQ121" i="18"/>
  <c r="CR121" i="18"/>
  <c r="CS121" i="18"/>
  <c r="CT121" i="18"/>
  <c r="F121" i="19"/>
  <c r="G121" i="19"/>
  <c r="H121" i="19"/>
  <c r="I121" i="19"/>
  <c r="J121" i="19"/>
  <c r="K121" i="19"/>
  <c r="L121" i="19"/>
  <c r="M121" i="19"/>
  <c r="N121" i="19"/>
  <c r="O121" i="19"/>
  <c r="P121" i="19"/>
  <c r="Q121" i="19"/>
  <c r="R121" i="19"/>
  <c r="S121" i="19"/>
  <c r="T121" i="19"/>
  <c r="U121" i="19"/>
  <c r="V121" i="19"/>
  <c r="W121" i="19"/>
  <c r="X121" i="19"/>
  <c r="Y121" i="19"/>
  <c r="Z121" i="19"/>
  <c r="AA121" i="19"/>
  <c r="AB121" i="19"/>
  <c r="AC121" i="19"/>
  <c r="AD121" i="19"/>
  <c r="AE121" i="19"/>
  <c r="AF121" i="19"/>
  <c r="AG121" i="19"/>
  <c r="AH121" i="19"/>
  <c r="AI121" i="19"/>
  <c r="AJ121" i="19"/>
  <c r="AK121" i="19"/>
  <c r="AL121" i="19"/>
  <c r="AM121" i="19"/>
  <c r="AN121" i="19"/>
  <c r="AO121" i="19"/>
  <c r="AP121" i="19"/>
  <c r="AQ121" i="19"/>
  <c r="AR121" i="19"/>
  <c r="AS121" i="19"/>
  <c r="AT121" i="19"/>
  <c r="AU121" i="19"/>
  <c r="AV121" i="19"/>
  <c r="AW121" i="19"/>
  <c r="AX121" i="19"/>
  <c r="AY121" i="19"/>
  <c r="AZ121" i="19"/>
  <c r="BA121" i="19"/>
  <c r="BB121" i="19"/>
  <c r="BC121" i="19"/>
  <c r="BD121" i="19"/>
  <c r="BE121" i="19"/>
  <c r="BF121" i="19"/>
  <c r="BG121" i="19"/>
  <c r="BH121" i="19"/>
  <c r="BI121" i="19"/>
  <c r="BJ121" i="19"/>
  <c r="BK121" i="19"/>
  <c r="BL121" i="19"/>
  <c r="BM121" i="19"/>
  <c r="BN121" i="19"/>
  <c r="BO121" i="19"/>
  <c r="BP121" i="19"/>
  <c r="BQ121" i="19"/>
  <c r="BR121" i="19"/>
  <c r="BS121" i="19"/>
  <c r="BT121" i="19"/>
  <c r="BU121" i="19"/>
  <c r="BV121" i="19"/>
  <c r="BW121" i="19"/>
  <c r="BX121" i="19"/>
  <c r="BY121" i="19"/>
  <c r="BZ121" i="19"/>
  <c r="CA121" i="19"/>
  <c r="CB121" i="19"/>
  <c r="CC121" i="19"/>
  <c r="CD121" i="19"/>
  <c r="CE121" i="19"/>
  <c r="CF121" i="19"/>
  <c r="CG121" i="19"/>
  <c r="CH121" i="19"/>
  <c r="CI121" i="19"/>
  <c r="CJ121" i="19"/>
  <c r="CK121" i="19"/>
  <c r="CL121" i="19"/>
  <c r="CM121" i="19"/>
  <c r="CN121" i="19"/>
  <c r="CO121" i="19"/>
  <c r="CP121" i="19"/>
  <c r="CQ121" i="19"/>
  <c r="CR121" i="19"/>
  <c r="CS121" i="19"/>
  <c r="CT121" i="19"/>
  <c r="F121" i="20"/>
  <c r="G121" i="20"/>
  <c r="H121" i="20"/>
  <c r="I121" i="20"/>
  <c r="J121" i="20"/>
  <c r="K121" i="20"/>
  <c r="L121" i="20"/>
  <c r="M121" i="20"/>
  <c r="N121" i="20"/>
  <c r="O121" i="20"/>
  <c r="P121" i="20"/>
  <c r="Q121" i="20"/>
  <c r="R121" i="20"/>
  <c r="S121" i="20"/>
  <c r="T121" i="20"/>
  <c r="U121" i="20"/>
  <c r="V121" i="20"/>
  <c r="W121" i="20"/>
  <c r="X121" i="20"/>
  <c r="Y121" i="20"/>
  <c r="Z121" i="20"/>
  <c r="AA121" i="20"/>
  <c r="AB121" i="20"/>
  <c r="AC121" i="20"/>
  <c r="AD121" i="20"/>
  <c r="AE121" i="20"/>
  <c r="AF121" i="20"/>
  <c r="AG121" i="20"/>
  <c r="AH121" i="20"/>
  <c r="AI121" i="20"/>
  <c r="AJ121" i="20"/>
  <c r="AK121" i="20"/>
  <c r="AL121" i="20"/>
  <c r="AM121" i="20"/>
  <c r="AN121" i="20"/>
  <c r="AO121" i="20"/>
  <c r="AP121" i="20"/>
  <c r="AQ121" i="20"/>
  <c r="AR121" i="20"/>
  <c r="AS121" i="20"/>
  <c r="AT121" i="20"/>
  <c r="AU121" i="20"/>
  <c r="AV121" i="20"/>
  <c r="AW121" i="20"/>
  <c r="AX121" i="20"/>
  <c r="AY121" i="20"/>
  <c r="AZ121" i="20"/>
  <c r="BA121" i="20"/>
  <c r="BB121" i="20"/>
  <c r="BC121" i="20"/>
  <c r="BD121" i="20"/>
  <c r="BE121" i="20"/>
  <c r="BF121" i="20"/>
  <c r="BG121" i="20"/>
  <c r="BH121" i="20"/>
  <c r="BI121" i="20"/>
  <c r="BJ121" i="20"/>
  <c r="BK121" i="20"/>
  <c r="BL121" i="20"/>
  <c r="BM121" i="20"/>
  <c r="BN121" i="20"/>
  <c r="BO121" i="20"/>
  <c r="BP121" i="20"/>
  <c r="BQ121" i="20"/>
  <c r="BR121" i="20"/>
  <c r="BS121" i="20"/>
  <c r="BT121" i="20"/>
  <c r="BU121" i="20"/>
  <c r="BV121" i="20"/>
  <c r="BW121" i="20"/>
  <c r="BX121" i="20"/>
  <c r="BY121" i="20"/>
  <c r="BZ121" i="20"/>
  <c r="CA121" i="20"/>
  <c r="CB121" i="20"/>
  <c r="CC121" i="20"/>
  <c r="CD121" i="20"/>
  <c r="CE121" i="20"/>
  <c r="CF121" i="20"/>
  <c r="CG121" i="20"/>
  <c r="CH121" i="20"/>
  <c r="CI121" i="20"/>
  <c r="CJ121" i="20"/>
  <c r="CK121" i="20"/>
  <c r="CL121" i="20"/>
  <c r="CM121" i="20"/>
  <c r="CN121" i="20"/>
  <c r="CO121" i="20"/>
  <c r="CP121" i="20"/>
  <c r="CQ121" i="20"/>
  <c r="CR121" i="20"/>
  <c r="CS121" i="20"/>
  <c r="CT121" i="20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Z121" i="8"/>
  <c r="AA121" i="8"/>
  <c r="AB121" i="8"/>
  <c r="AC121" i="8"/>
  <c r="AD121" i="8"/>
  <c r="AE121" i="8"/>
  <c r="AF121" i="8"/>
  <c r="AG121" i="8"/>
  <c r="AH121" i="8"/>
  <c r="AI121" i="8"/>
  <c r="AJ121" i="8"/>
  <c r="AK121" i="8"/>
  <c r="AL121" i="8"/>
  <c r="AM121" i="8"/>
  <c r="AN121" i="8"/>
  <c r="AO121" i="8"/>
  <c r="AP121" i="8"/>
  <c r="AQ121" i="8"/>
  <c r="AR121" i="8"/>
  <c r="AS121" i="8"/>
  <c r="AT121" i="8"/>
  <c r="AU121" i="8"/>
  <c r="AV121" i="8"/>
  <c r="AW121" i="8"/>
  <c r="AX121" i="8"/>
  <c r="AY121" i="8"/>
  <c r="AZ121" i="8"/>
  <c r="BA121" i="8"/>
  <c r="BB121" i="8"/>
  <c r="BC121" i="8"/>
  <c r="BD121" i="8"/>
  <c r="BE121" i="8"/>
  <c r="BF121" i="8"/>
  <c r="BG121" i="8"/>
  <c r="BH121" i="8"/>
  <c r="BI121" i="8"/>
  <c r="BJ121" i="8"/>
  <c r="BK121" i="8"/>
  <c r="BL121" i="8"/>
  <c r="BM121" i="8"/>
  <c r="BN121" i="8"/>
  <c r="BO121" i="8"/>
  <c r="BP121" i="8"/>
  <c r="BQ121" i="8"/>
  <c r="BR121" i="8"/>
  <c r="BS121" i="8"/>
  <c r="BT121" i="8"/>
  <c r="BU121" i="8"/>
  <c r="BV121" i="8"/>
  <c r="BW121" i="8"/>
  <c r="BX121" i="8"/>
  <c r="BY121" i="8"/>
  <c r="BZ121" i="8"/>
  <c r="CA121" i="8"/>
  <c r="CB121" i="8"/>
  <c r="CC121" i="8"/>
  <c r="CD121" i="8"/>
  <c r="CE121" i="8"/>
  <c r="CF121" i="8"/>
  <c r="CG121" i="8"/>
  <c r="CH121" i="8"/>
  <c r="CI121" i="8"/>
  <c r="CJ121" i="8"/>
  <c r="CK121" i="8"/>
  <c r="CL121" i="8"/>
  <c r="CM121" i="8"/>
  <c r="CN121" i="8"/>
  <c r="CO121" i="8"/>
  <c r="CP121" i="8"/>
  <c r="CQ121" i="8"/>
  <c r="CR121" i="8"/>
  <c r="CS121" i="8"/>
  <c r="CT121" i="8"/>
  <c r="E121" i="10"/>
  <c r="E121" i="11"/>
  <c r="E121" i="12"/>
  <c r="E121" i="13"/>
  <c r="E121" i="14"/>
  <c r="E121" i="15"/>
  <c r="E121" i="16"/>
  <c r="E121" i="17"/>
  <c r="E121" i="18"/>
  <c r="E121" i="19"/>
  <c r="E121" i="20"/>
  <c r="E121" i="8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AT71" i="10"/>
  <c r="AU71" i="10"/>
  <c r="AV71" i="10"/>
  <c r="AW71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CJ71" i="10"/>
  <c r="CK71" i="10"/>
  <c r="CL71" i="10"/>
  <c r="CM71" i="10"/>
  <c r="CN71" i="10"/>
  <c r="CO71" i="10"/>
  <c r="CP71" i="10"/>
  <c r="CQ71" i="10"/>
  <c r="CR71" i="10"/>
  <c r="CS71" i="10"/>
  <c r="CT71" i="10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BB71" i="11"/>
  <c r="BC71" i="11"/>
  <c r="BD71" i="11"/>
  <c r="BE71" i="11"/>
  <c r="BF71" i="11"/>
  <c r="BG71" i="11"/>
  <c r="BH71" i="11"/>
  <c r="BI71" i="11"/>
  <c r="BJ71" i="11"/>
  <c r="BK71" i="11"/>
  <c r="BL71" i="11"/>
  <c r="BM71" i="11"/>
  <c r="BN71" i="11"/>
  <c r="BO71" i="11"/>
  <c r="BP71" i="11"/>
  <c r="BQ71" i="11"/>
  <c r="BR71" i="11"/>
  <c r="BS71" i="11"/>
  <c r="BT71" i="11"/>
  <c r="BU71" i="11"/>
  <c r="BV71" i="11"/>
  <c r="BW71" i="11"/>
  <c r="BX71" i="11"/>
  <c r="BY71" i="11"/>
  <c r="BZ71" i="11"/>
  <c r="CA71" i="11"/>
  <c r="CB71" i="11"/>
  <c r="CC71" i="11"/>
  <c r="CD71" i="11"/>
  <c r="CE71" i="11"/>
  <c r="CF71" i="11"/>
  <c r="CG71" i="11"/>
  <c r="CH71" i="11"/>
  <c r="CI71" i="11"/>
  <c r="CJ71" i="11"/>
  <c r="CK71" i="11"/>
  <c r="CL71" i="11"/>
  <c r="CM71" i="11"/>
  <c r="CN71" i="11"/>
  <c r="CO71" i="11"/>
  <c r="CP71" i="11"/>
  <c r="CQ71" i="11"/>
  <c r="CR71" i="11"/>
  <c r="CS71" i="11"/>
  <c r="CT71" i="11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BE71" i="12"/>
  <c r="BF71" i="12"/>
  <c r="BG71" i="12"/>
  <c r="BH71" i="12"/>
  <c r="BI71" i="12"/>
  <c r="BJ71" i="12"/>
  <c r="BK71" i="12"/>
  <c r="BL71" i="12"/>
  <c r="BM71" i="12"/>
  <c r="BN71" i="12"/>
  <c r="BO71" i="12"/>
  <c r="BP71" i="12"/>
  <c r="BQ71" i="12"/>
  <c r="BR71" i="12"/>
  <c r="BS71" i="12"/>
  <c r="BT71" i="12"/>
  <c r="BU71" i="12"/>
  <c r="BV71" i="12"/>
  <c r="BW71" i="12"/>
  <c r="BX71" i="12"/>
  <c r="BY71" i="12"/>
  <c r="BZ71" i="12"/>
  <c r="CA71" i="12"/>
  <c r="CB71" i="12"/>
  <c r="CC71" i="12"/>
  <c r="CD71" i="12"/>
  <c r="CE71" i="12"/>
  <c r="CF71" i="12"/>
  <c r="CG71" i="12"/>
  <c r="CH71" i="12"/>
  <c r="CI71" i="12"/>
  <c r="CJ71" i="12"/>
  <c r="CK71" i="12"/>
  <c r="CL71" i="12"/>
  <c r="CM71" i="12"/>
  <c r="CN71" i="12"/>
  <c r="CO71" i="12"/>
  <c r="CP71" i="12"/>
  <c r="CQ71" i="12"/>
  <c r="CR71" i="12"/>
  <c r="CS71" i="12"/>
  <c r="CT71" i="12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BK71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CF71" i="13"/>
  <c r="CG71" i="13"/>
  <c r="CH71" i="13"/>
  <c r="CI71" i="13"/>
  <c r="CJ71" i="13"/>
  <c r="CK71" i="13"/>
  <c r="CL71" i="13"/>
  <c r="CM71" i="13"/>
  <c r="CN71" i="13"/>
  <c r="CO71" i="13"/>
  <c r="CP71" i="13"/>
  <c r="CQ71" i="13"/>
  <c r="CR71" i="13"/>
  <c r="CS71" i="13"/>
  <c r="CT71" i="13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X71" i="15"/>
  <c r="Y71" i="15"/>
  <c r="Z71" i="15"/>
  <c r="AA71" i="15"/>
  <c r="AB71" i="15"/>
  <c r="AC71" i="15"/>
  <c r="AD71" i="15"/>
  <c r="AE71" i="15"/>
  <c r="AF71" i="15"/>
  <c r="AG71" i="15"/>
  <c r="AH71" i="15"/>
  <c r="AI71" i="15"/>
  <c r="AJ71" i="15"/>
  <c r="AK71" i="15"/>
  <c r="AL71" i="15"/>
  <c r="AM71" i="15"/>
  <c r="AN71" i="15"/>
  <c r="AO71" i="15"/>
  <c r="AP71" i="15"/>
  <c r="AQ71" i="15"/>
  <c r="AR71" i="15"/>
  <c r="AS71" i="15"/>
  <c r="AT71" i="15"/>
  <c r="AU71" i="15"/>
  <c r="AV71" i="15"/>
  <c r="AW71" i="15"/>
  <c r="AX71" i="15"/>
  <c r="AY71" i="15"/>
  <c r="AZ71" i="15"/>
  <c r="BA71" i="15"/>
  <c r="BB71" i="15"/>
  <c r="BC71" i="15"/>
  <c r="BD71" i="15"/>
  <c r="BE71" i="15"/>
  <c r="BF71" i="15"/>
  <c r="BG71" i="15"/>
  <c r="BH71" i="15"/>
  <c r="BI71" i="15"/>
  <c r="BJ71" i="15"/>
  <c r="BK71" i="15"/>
  <c r="BL71" i="15"/>
  <c r="BM71" i="15"/>
  <c r="BN71" i="15"/>
  <c r="BO71" i="15"/>
  <c r="BP71" i="15"/>
  <c r="BQ71" i="15"/>
  <c r="BR71" i="15"/>
  <c r="BS71" i="15"/>
  <c r="BT71" i="15"/>
  <c r="BU71" i="15"/>
  <c r="BV71" i="15"/>
  <c r="BW71" i="15"/>
  <c r="BX71" i="15"/>
  <c r="BY71" i="15"/>
  <c r="BZ71" i="15"/>
  <c r="CA71" i="15"/>
  <c r="CB71" i="15"/>
  <c r="CC71" i="15"/>
  <c r="CD71" i="15"/>
  <c r="CE71" i="15"/>
  <c r="CF71" i="15"/>
  <c r="CG71" i="15"/>
  <c r="CH71" i="15"/>
  <c r="CI71" i="15"/>
  <c r="CJ71" i="15"/>
  <c r="CK71" i="15"/>
  <c r="CL71" i="15"/>
  <c r="CM71" i="15"/>
  <c r="CN71" i="15"/>
  <c r="CO71" i="15"/>
  <c r="CP71" i="15"/>
  <c r="CQ71" i="15"/>
  <c r="CR71" i="15"/>
  <c r="CS71" i="15"/>
  <c r="CT71" i="15"/>
  <c r="F71" i="16"/>
  <c r="G71" i="16"/>
  <c r="H71" i="16"/>
  <c r="I71" i="16"/>
  <c r="J71" i="16"/>
  <c r="K71" i="16"/>
  <c r="L71" i="16"/>
  <c r="M71" i="16"/>
  <c r="N71" i="16"/>
  <c r="O71" i="16"/>
  <c r="P71" i="16"/>
  <c r="Q71" i="16"/>
  <c r="R71" i="16"/>
  <c r="S71" i="16"/>
  <c r="T71" i="16"/>
  <c r="U71" i="16"/>
  <c r="V71" i="16"/>
  <c r="W71" i="16"/>
  <c r="X71" i="16"/>
  <c r="Y71" i="16"/>
  <c r="Z71" i="16"/>
  <c r="AA71" i="16"/>
  <c r="AB71" i="16"/>
  <c r="AC71" i="16"/>
  <c r="AD71" i="16"/>
  <c r="AE71" i="16"/>
  <c r="AF71" i="16"/>
  <c r="AG71" i="16"/>
  <c r="AH71" i="16"/>
  <c r="AI71" i="16"/>
  <c r="AJ71" i="16"/>
  <c r="AK71" i="16"/>
  <c r="AL71" i="16"/>
  <c r="AM71" i="16"/>
  <c r="AN71" i="16"/>
  <c r="AO71" i="16"/>
  <c r="AP71" i="16"/>
  <c r="AQ71" i="16"/>
  <c r="AR71" i="16"/>
  <c r="AS71" i="16"/>
  <c r="AT71" i="16"/>
  <c r="AU71" i="16"/>
  <c r="AV71" i="16"/>
  <c r="AW71" i="16"/>
  <c r="AX71" i="16"/>
  <c r="AY71" i="16"/>
  <c r="AZ71" i="16"/>
  <c r="BA71" i="16"/>
  <c r="BB71" i="16"/>
  <c r="BC71" i="16"/>
  <c r="BD71" i="16"/>
  <c r="BE71" i="16"/>
  <c r="BF71" i="16"/>
  <c r="BG71" i="16"/>
  <c r="BH71" i="16"/>
  <c r="BI71" i="16"/>
  <c r="BJ71" i="16"/>
  <c r="BK71" i="16"/>
  <c r="BL71" i="16"/>
  <c r="BM71" i="16"/>
  <c r="BN71" i="16"/>
  <c r="BO71" i="16"/>
  <c r="BP71" i="16"/>
  <c r="BQ71" i="16"/>
  <c r="BR71" i="16"/>
  <c r="BS71" i="16"/>
  <c r="BT71" i="16"/>
  <c r="BU71" i="16"/>
  <c r="BV71" i="16"/>
  <c r="BW71" i="16"/>
  <c r="BX71" i="16"/>
  <c r="BY71" i="16"/>
  <c r="BZ71" i="16"/>
  <c r="CA71" i="16"/>
  <c r="CB71" i="16"/>
  <c r="CC71" i="16"/>
  <c r="CD71" i="16"/>
  <c r="CE71" i="16"/>
  <c r="CF71" i="16"/>
  <c r="CG71" i="16"/>
  <c r="CH71" i="16"/>
  <c r="CI71" i="16"/>
  <c r="CJ71" i="16"/>
  <c r="CK71" i="16"/>
  <c r="CL71" i="16"/>
  <c r="CM71" i="16"/>
  <c r="CN71" i="16"/>
  <c r="CO71" i="16"/>
  <c r="CP71" i="16"/>
  <c r="CQ71" i="16"/>
  <c r="CR71" i="16"/>
  <c r="CS71" i="16"/>
  <c r="CT71" i="16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AO71" i="17"/>
  <c r="AP71" i="17"/>
  <c r="AQ71" i="17"/>
  <c r="AR71" i="17"/>
  <c r="AS71" i="17"/>
  <c r="AT71" i="17"/>
  <c r="AU71" i="17"/>
  <c r="AV71" i="17"/>
  <c r="AW71" i="17"/>
  <c r="AX71" i="17"/>
  <c r="AY71" i="17"/>
  <c r="AZ71" i="17"/>
  <c r="BA71" i="17"/>
  <c r="BB71" i="17"/>
  <c r="BC71" i="17"/>
  <c r="BD71" i="17"/>
  <c r="BE71" i="17"/>
  <c r="BF71" i="17"/>
  <c r="BG71" i="17"/>
  <c r="BH71" i="17"/>
  <c r="BI71" i="17"/>
  <c r="BJ71" i="17"/>
  <c r="BK71" i="17"/>
  <c r="BL71" i="17"/>
  <c r="BM71" i="17"/>
  <c r="BN71" i="17"/>
  <c r="BO71" i="17"/>
  <c r="BP71" i="17"/>
  <c r="BQ71" i="17"/>
  <c r="BR71" i="17"/>
  <c r="BS71" i="17"/>
  <c r="BT71" i="17"/>
  <c r="BU71" i="17"/>
  <c r="BV71" i="17"/>
  <c r="BW71" i="17"/>
  <c r="BX71" i="17"/>
  <c r="BY71" i="17"/>
  <c r="BZ71" i="17"/>
  <c r="CA71" i="17"/>
  <c r="CB71" i="17"/>
  <c r="CC71" i="17"/>
  <c r="CD71" i="17"/>
  <c r="CE71" i="17"/>
  <c r="CF71" i="17"/>
  <c r="CG71" i="17"/>
  <c r="CH71" i="17"/>
  <c r="CI71" i="17"/>
  <c r="CJ71" i="17"/>
  <c r="CK71" i="17"/>
  <c r="CL71" i="17"/>
  <c r="CM71" i="17"/>
  <c r="CN71" i="17"/>
  <c r="CO71" i="17"/>
  <c r="CP71" i="17"/>
  <c r="CQ71" i="17"/>
  <c r="CR71" i="17"/>
  <c r="CS71" i="17"/>
  <c r="CT71" i="17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AD71" i="18"/>
  <c r="AE71" i="18"/>
  <c r="AF71" i="18"/>
  <c r="AG71" i="18"/>
  <c r="AH71" i="18"/>
  <c r="AI71" i="18"/>
  <c r="AJ71" i="18"/>
  <c r="AK71" i="18"/>
  <c r="AL71" i="18"/>
  <c r="AM71" i="18"/>
  <c r="AN71" i="18"/>
  <c r="AO71" i="18"/>
  <c r="AP71" i="18"/>
  <c r="AQ71" i="18"/>
  <c r="AR71" i="18"/>
  <c r="AS71" i="18"/>
  <c r="AT71" i="18"/>
  <c r="AU71" i="18"/>
  <c r="AV71" i="18"/>
  <c r="AW71" i="18"/>
  <c r="AX71" i="18"/>
  <c r="AY71" i="18"/>
  <c r="AZ71" i="18"/>
  <c r="BA71" i="18"/>
  <c r="BB71" i="18"/>
  <c r="BC71" i="18"/>
  <c r="BD71" i="18"/>
  <c r="BE71" i="18"/>
  <c r="BF71" i="18"/>
  <c r="BG71" i="18"/>
  <c r="BH71" i="18"/>
  <c r="BI71" i="18"/>
  <c r="BJ71" i="18"/>
  <c r="BK71" i="18"/>
  <c r="BL71" i="18"/>
  <c r="BM71" i="18"/>
  <c r="BN71" i="18"/>
  <c r="BO71" i="18"/>
  <c r="BP71" i="18"/>
  <c r="BQ71" i="18"/>
  <c r="BR71" i="18"/>
  <c r="BS71" i="18"/>
  <c r="BT71" i="18"/>
  <c r="BU71" i="18"/>
  <c r="BV71" i="18"/>
  <c r="BW71" i="18"/>
  <c r="BX71" i="18"/>
  <c r="BY71" i="18"/>
  <c r="BZ71" i="18"/>
  <c r="CA71" i="18"/>
  <c r="CB71" i="18"/>
  <c r="CC71" i="18"/>
  <c r="CD71" i="18"/>
  <c r="CE71" i="18"/>
  <c r="CF71" i="18"/>
  <c r="CG71" i="18"/>
  <c r="CH71" i="18"/>
  <c r="CI71" i="18"/>
  <c r="CJ71" i="18"/>
  <c r="CK71" i="18"/>
  <c r="CL71" i="18"/>
  <c r="CM71" i="18"/>
  <c r="CN71" i="18"/>
  <c r="CO71" i="18"/>
  <c r="CP71" i="18"/>
  <c r="CQ71" i="18"/>
  <c r="CR71" i="18"/>
  <c r="CS71" i="18"/>
  <c r="CT71" i="18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AD71" i="19"/>
  <c r="AE71" i="19"/>
  <c r="AF71" i="19"/>
  <c r="AG71" i="19"/>
  <c r="AH71" i="19"/>
  <c r="AI71" i="19"/>
  <c r="AJ71" i="19"/>
  <c r="AK71" i="19"/>
  <c r="AL71" i="19"/>
  <c r="AM71" i="19"/>
  <c r="AN71" i="19"/>
  <c r="AO71" i="19"/>
  <c r="AP71" i="19"/>
  <c r="AQ71" i="19"/>
  <c r="AR71" i="19"/>
  <c r="AS71" i="19"/>
  <c r="AT71" i="19"/>
  <c r="AU71" i="19"/>
  <c r="AV71" i="19"/>
  <c r="AW71" i="19"/>
  <c r="AX71" i="19"/>
  <c r="AY71" i="19"/>
  <c r="AZ71" i="19"/>
  <c r="BA71" i="19"/>
  <c r="BB71" i="19"/>
  <c r="BC71" i="19"/>
  <c r="BD71" i="19"/>
  <c r="BE71" i="19"/>
  <c r="BF71" i="19"/>
  <c r="BG71" i="19"/>
  <c r="BH71" i="19"/>
  <c r="BI71" i="19"/>
  <c r="BJ71" i="19"/>
  <c r="BK71" i="19"/>
  <c r="BL71" i="19"/>
  <c r="BM71" i="19"/>
  <c r="BN71" i="19"/>
  <c r="BO71" i="19"/>
  <c r="BP71" i="19"/>
  <c r="BQ71" i="19"/>
  <c r="BR71" i="19"/>
  <c r="BS71" i="19"/>
  <c r="BT71" i="19"/>
  <c r="BU71" i="19"/>
  <c r="BV71" i="19"/>
  <c r="BW71" i="19"/>
  <c r="BX71" i="19"/>
  <c r="BY71" i="19"/>
  <c r="BZ71" i="19"/>
  <c r="CA71" i="19"/>
  <c r="CB71" i="19"/>
  <c r="CC71" i="19"/>
  <c r="CD71" i="19"/>
  <c r="CE71" i="19"/>
  <c r="CF71" i="19"/>
  <c r="CG71" i="19"/>
  <c r="CH71" i="19"/>
  <c r="CI71" i="19"/>
  <c r="CJ71" i="19"/>
  <c r="CK71" i="19"/>
  <c r="CL71" i="19"/>
  <c r="CM71" i="19"/>
  <c r="CN71" i="19"/>
  <c r="CO71" i="19"/>
  <c r="CP71" i="19"/>
  <c r="CQ71" i="19"/>
  <c r="CR71" i="19"/>
  <c r="CS71" i="19"/>
  <c r="CT71" i="19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V71" i="20"/>
  <c r="W71" i="20"/>
  <c r="X71" i="20"/>
  <c r="Y71" i="20"/>
  <c r="Z71" i="20"/>
  <c r="AA71" i="20"/>
  <c r="AB71" i="20"/>
  <c r="AC71" i="20"/>
  <c r="AD71" i="20"/>
  <c r="AE71" i="20"/>
  <c r="AF71" i="20"/>
  <c r="AG71" i="20"/>
  <c r="AH71" i="20"/>
  <c r="AI71" i="20"/>
  <c r="AJ71" i="20"/>
  <c r="AK71" i="20"/>
  <c r="AL71" i="20"/>
  <c r="AM71" i="20"/>
  <c r="AN71" i="20"/>
  <c r="AO71" i="20"/>
  <c r="AP71" i="20"/>
  <c r="AQ71" i="20"/>
  <c r="AR71" i="20"/>
  <c r="AS71" i="20"/>
  <c r="AT71" i="20"/>
  <c r="AU71" i="20"/>
  <c r="AV71" i="20"/>
  <c r="AW71" i="20"/>
  <c r="AX71" i="20"/>
  <c r="AY71" i="20"/>
  <c r="AZ71" i="20"/>
  <c r="BA71" i="20"/>
  <c r="BB71" i="20"/>
  <c r="BC71" i="20"/>
  <c r="BD71" i="20"/>
  <c r="BE71" i="20"/>
  <c r="BF71" i="20"/>
  <c r="BG71" i="20"/>
  <c r="BH71" i="20"/>
  <c r="BI71" i="20"/>
  <c r="BJ71" i="20"/>
  <c r="BK71" i="20"/>
  <c r="BL71" i="20"/>
  <c r="BM71" i="20"/>
  <c r="BN71" i="20"/>
  <c r="BO71" i="20"/>
  <c r="BP71" i="20"/>
  <c r="BQ71" i="20"/>
  <c r="BR71" i="20"/>
  <c r="BS71" i="20"/>
  <c r="BT71" i="20"/>
  <c r="BU71" i="20"/>
  <c r="BV71" i="20"/>
  <c r="BW71" i="20"/>
  <c r="BX71" i="20"/>
  <c r="BY71" i="20"/>
  <c r="BZ71" i="20"/>
  <c r="CA71" i="20"/>
  <c r="CB71" i="20"/>
  <c r="CC71" i="20"/>
  <c r="CD71" i="20"/>
  <c r="CE71" i="20"/>
  <c r="CF71" i="20"/>
  <c r="CG71" i="20"/>
  <c r="CH71" i="20"/>
  <c r="CI71" i="20"/>
  <c r="CJ71" i="20"/>
  <c r="CK71" i="20"/>
  <c r="CL71" i="20"/>
  <c r="CM71" i="20"/>
  <c r="CN71" i="20"/>
  <c r="CO71" i="20"/>
  <c r="CP71" i="20"/>
  <c r="CQ71" i="20"/>
  <c r="CR71" i="20"/>
  <c r="CS71" i="20"/>
  <c r="CT71" i="20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W71" i="8"/>
  <c r="AX71" i="8"/>
  <c r="AY71" i="8"/>
  <c r="AZ71" i="8"/>
  <c r="BA71" i="8"/>
  <c r="BB71" i="8"/>
  <c r="BC71" i="8"/>
  <c r="BD71" i="8"/>
  <c r="BE71" i="8"/>
  <c r="BF71" i="8"/>
  <c r="BG71" i="8"/>
  <c r="BH71" i="8"/>
  <c r="BI71" i="8"/>
  <c r="BJ71" i="8"/>
  <c r="BK71" i="8"/>
  <c r="BL71" i="8"/>
  <c r="BM71" i="8"/>
  <c r="BN71" i="8"/>
  <c r="BO71" i="8"/>
  <c r="BP71" i="8"/>
  <c r="BQ71" i="8"/>
  <c r="BR71" i="8"/>
  <c r="BS71" i="8"/>
  <c r="BT71" i="8"/>
  <c r="BU71" i="8"/>
  <c r="BV71" i="8"/>
  <c r="BW71" i="8"/>
  <c r="BX71" i="8"/>
  <c r="BY71" i="8"/>
  <c r="BZ71" i="8"/>
  <c r="CA71" i="8"/>
  <c r="CB71" i="8"/>
  <c r="CC71" i="8"/>
  <c r="CD71" i="8"/>
  <c r="CE71" i="8"/>
  <c r="CF71" i="8"/>
  <c r="CG71" i="8"/>
  <c r="CH71" i="8"/>
  <c r="CI71" i="8"/>
  <c r="CJ71" i="8"/>
  <c r="CK71" i="8"/>
  <c r="CL71" i="8"/>
  <c r="CM71" i="8"/>
  <c r="CN71" i="8"/>
  <c r="CO71" i="8"/>
  <c r="CP71" i="8"/>
  <c r="CQ71" i="8"/>
  <c r="CR71" i="8"/>
  <c r="CS71" i="8"/>
  <c r="CT71" i="8"/>
  <c r="E71" i="10"/>
  <c r="E71" i="11"/>
  <c r="E71" i="12"/>
  <c r="E71" i="13"/>
  <c r="E71" i="14"/>
  <c r="E71" i="15"/>
  <c r="E71" i="16"/>
  <c r="E71" i="17"/>
  <c r="E71" i="18"/>
  <c r="E71" i="19"/>
  <c r="E71" i="20"/>
  <c r="E71" i="8"/>
  <c r="F122" i="10" l="1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T122" i="10"/>
  <c r="U122" i="10"/>
  <c r="V122" i="10"/>
  <c r="W122" i="10"/>
  <c r="X122" i="10"/>
  <c r="Y122" i="10"/>
  <c r="Z122" i="10"/>
  <c r="AA122" i="10"/>
  <c r="AB122" i="10"/>
  <c r="AC122" i="10"/>
  <c r="AD122" i="10"/>
  <c r="AE122" i="10"/>
  <c r="AF122" i="10"/>
  <c r="AG122" i="10"/>
  <c r="AH122" i="10"/>
  <c r="AI122" i="10"/>
  <c r="AJ122" i="10"/>
  <c r="AK122" i="10"/>
  <c r="AL122" i="10"/>
  <c r="AM122" i="10"/>
  <c r="AN122" i="10"/>
  <c r="AO122" i="10"/>
  <c r="AP122" i="10"/>
  <c r="AQ122" i="10"/>
  <c r="AR122" i="10"/>
  <c r="AS122" i="10"/>
  <c r="AT122" i="10"/>
  <c r="AU122" i="10"/>
  <c r="AV122" i="10"/>
  <c r="AW122" i="10"/>
  <c r="AX122" i="10"/>
  <c r="AY122" i="10"/>
  <c r="AZ122" i="10"/>
  <c r="BA122" i="10"/>
  <c r="BB122" i="10"/>
  <c r="BC122" i="10"/>
  <c r="BD122" i="10"/>
  <c r="BE122" i="10"/>
  <c r="BF122" i="10"/>
  <c r="BG122" i="10"/>
  <c r="BH122" i="10"/>
  <c r="BI122" i="10"/>
  <c r="BJ122" i="10"/>
  <c r="BK122" i="10"/>
  <c r="BL122" i="10"/>
  <c r="BM122" i="10"/>
  <c r="BN122" i="10"/>
  <c r="BO122" i="10"/>
  <c r="BP122" i="10"/>
  <c r="BQ122" i="10"/>
  <c r="BR122" i="10"/>
  <c r="BS122" i="10"/>
  <c r="BT122" i="10"/>
  <c r="BU122" i="10"/>
  <c r="BV122" i="10"/>
  <c r="BW122" i="10"/>
  <c r="BX122" i="10"/>
  <c r="BY122" i="10"/>
  <c r="BZ122" i="10"/>
  <c r="CA122" i="10"/>
  <c r="CB122" i="10"/>
  <c r="CC122" i="10"/>
  <c r="CD122" i="10"/>
  <c r="CE122" i="10"/>
  <c r="CF122" i="10"/>
  <c r="CG122" i="10"/>
  <c r="CH122" i="10"/>
  <c r="CI122" i="10"/>
  <c r="CJ122" i="10"/>
  <c r="CK122" i="10"/>
  <c r="CL122" i="10"/>
  <c r="CM122" i="10"/>
  <c r="CN122" i="10"/>
  <c r="CO122" i="10"/>
  <c r="CP122" i="10"/>
  <c r="CQ122" i="10"/>
  <c r="CR122" i="10"/>
  <c r="CS122" i="10"/>
  <c r="CT122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T123" i="10"/>
  <c r="U123" i="10"/>
  <c r="V123" i="10"/>
  <c r="W123" i="10"/>
  <c r="X123" i="10"/>
  <c r="Y123" i="10"/>
  <c r="Z123" i="10"/>
  <c r="AA123" i="10"/>
  <c r="AB123" i="10"/>
  <c r="AC123" i="10"/>
  <c r="AD123" i="10"/>
  <c r="AE123" i="10"/>
  <c r="AF123" i="10"/>
  <c r="AG123" i="10"/>
  <c r="AH123" i="10"/>
  <c r="AI123" i="10"/>
  <c r="AJ123" i="10"/>
  <c r="AK123" i="10"/>
  <c r="AL123" i="10"/>
  <c r="AM123" i="10"/>
  <c r="AN123" i="10"/>
  <c r="AO123" i="10"/>
  <c r="AP123" i="10"/>
  <c r="AQ123" i="10"/>
  <c r="AR123" i="10"/>
  <c r="AS123" i="10"/>
  <c r="AT123" i="10"/>
  <c r="AU123" i="10"/>
  <c r="AV123" i="10"/>
  <c r="AW123" i="10"/>
  <c r="AX123" i="10"/>
  <c r="AY123" i="10"/>
  <c r="AZ123" i="10"/>
  <c r="BA123" i="10"/>
  <c r="BB123" i="10"/>
  <c r="BC123" i="10"/>
  <c r="BD123" i="10"/>
  <c r="BE123" i="10"/>
  <c r="BF123" i="10"/>
  <c r="BG123" i="10"/>
  <c r="BH123" i="10"/>
  <c r="BI123" i="10"/>
  <c r="BJ123" i="10"/>
  <c r="BK123" i="10"/>
  <c r="BL123" i="10"/>
  <c r="BM123" i="10"/>
  <c r="BN123" i="10"/>
  <c r="BO123" i="10"/>
  <c r="BP123" i="10"/>
  <c r="BQ123" i="10"/>
  <c r="BR123" i="10"/>
  <c r="BS123" i="10"/>
  <c r="BT123" i="10"/>
  <c r="BU123" i="10"/>
  <c r="BV123" i="10"/>
  <c r="BW123" i="10"/>
  <c r="BX123" i="10"/>
  <c r="BY123" i="10"/>
  <c r="BZ123" i="10"/>
  <c r="CA123" i="10"/>
  <c r="CB123" i="10"/>
  <c r="CC123" i="10"/>
  <c r="CD123" i="10"/>
  <c r="CE123" i="10"/>
  <c r="CF123" i="10"/>
  <c r="CG123" i="10"/>
  <c r="CH123" i="10"/>
  <c r="CI123" i="10"/>
  <c r="CJ123" i="10"/>
  <c r="CK123" i="10"/>
  <c r="CL123" i="10"/>
  <c r="CM123" i="10"/>
  <c r="CN123" i="10"/>
  <c r="CO123" i="10"/>
  <c r="CP123" i="10"/>
  <c r="CQ123" i="10"/>
  <c r="CR123" i="10"/>
  <c r="CS123" i="10"/>
  <c r="CT123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T124" i="10"/>
  <c r="U124" i="10"/>
  <c r="V124" i="10"/>
  <c r="W124" i="10"/>
  <c r="X124" i="10"/>
  <c r="Y124" i="10"/>
  <c r="Z124" i="10"/>
  <c r="AA124" i="10"/>
  <c r="AB124" i="10"/>
  <c r="AC124" i="10"/>
  <c r="AD124" i="10"/>
  <c r="AE124" i="10"/>
  <c r="AF124" i="10"/>
  <c r="AG124" i="10"/>
  <c r="AH124" i="10"/>
  <c r="AI124" i="10"/>
  <c r="AJ124" i="10"/>
  <c r="AK124" i="10"/>
  <c r="AL124" i="10"/>
  <c r="AM124" i="10"/>
  <c r="AN124" i="10"/>
  <c r="AO124" i="10"/>
  <c r="AP124" i="10"/>
  <c r="AQ124" i="10"/>
  <c r="AR124" i="10"/>
  <c r="AS124" i="10"/>
  <c r="AT124" i="10"/>
  <c r="AU124" i="10"/>
  <c r="AV124" i="10"/>
  <c r="AW124" i="10"/>
  <c r="AX124" i="10"/>
  <c r="AY124" i="10"/>
  <c r="AZ124" i="10"/>
  <c r="BA124" i="10"/>
  <c r="BB124" i="10"/>
  <c r="BC124" i="10"/>
  <c r="BD124" i="10"/>
  <c r="BE124" i="10"/>
  <c r="BF124" i="10"/>
  <c r="BG124" i="10"/>
  <c r="BH124" i="10"/>
  <c r="BI124" i="10"/>
  <c r="BJ124" i="10"/>
  <c r="BK124" i="10"/>
  <c r="BL124" i="10"/>
  <c r="BM124" i="10"/>
  <c r="BN124" i="10"/>
  <c r="BO124" i="10"/>
  <c r="BP124" i="10"/>
  <c r="BQ124" i="10"/>
  <c r="BR124" i="10"/>
  <c r="BS124" i="10"/>
  <c r="BT124" i="10"/>
  <c r="BU124" i="10"/>
  <c r="BV124" i="10"/>
  <c r="BW124" i="10"/>
  <c r="BX124" i="10"/>
  <c r="BY124" i="10"/>
  <c r="BZ124" i="10"/>
  <c r="CA124" i="10"/>
  <c r="CB124" i="10"/>
  <c r="CC124" i="10"/>
  <c r="CD124" i="10"/>
  <c r="CE124" i="10"/>
  <c r="CF124" i="10"/>
  <c r="CG124" i="10"/>
  <c r="CH124" i="10"/>
  <c r="CI124" i="10"/>
  <c r="CJ124" i="10"/>
  <c r="CK124" i="10"/>
  <c r="CL124" i="10"/>
  <c r="CM124" i="10"/>
  <c r="CN124" i="10"/>
  <c r="CO124" i="10"/>
  <c r="CP124" i="10"/>
  <c r="CQ124" i="10"/>
  <c r="CR124" i="10"/>
  <c r="CS124" i="10"/>
  <c r="CT124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T125" i="10"/>
  <c r="U125" i="10"/>
  <c r="V125" i="10"/>
  <c r="W125" i="10"/>
  <c r="X125" i="10"/>
  <c r="Y125" i="10"/>
  <c r="Z125" i="10"/>
  <c r="AA125" i="10"/>
  <c r="AB125" i="10"/>
  <c r="AC125" i="10"/>
  <c r="AD125" i="10"/>
  <c r="AE125" i="10"/>
  <c r="AF125" i="10"/>
  <c r="AG125" i="10"/>
  <c r="AH125" i="10"/>
  <c r="AI125" i="10"/>
  <c r="AJ125" i="10"/>
  <c r="AK125" i="10"/>
  <c r="AL125" i="10"/>
  <c r="AM125" i="10"/>
  <c r="AN125" i="10"/>
  <c r="AO125" i="10"/>
  <c r="AP125" i="10"/>
  <c r="AQ125" i="10"/>
  <c r="AR125" i="10"/>
  <c r="AS125" i="10"/>
  <c r="AT125" i="10"/>
  <c r="AU125" i="10"/>
  <c r="AV125" i="10"/>
  <c r="AW125" i="10"/>
  <c r="AX125" i="10"/>
  <c r="AY125" i="10"/>
  <c r="AZ125" i="10"/>
  <c r="BA125" i="10"/>
  <c r="BB125" i="10"/>
  <c r="BC125" i="10"/>
  <c r="BD125" i="10"/>
  <c r="BE125" i="10"/>
  <c r="BF125" i="10"/>
  <c r="BG125" i="10"/>
  <c r="BH125" i="10"/>
  <c r="BI125" i="10"/>
  <c r="BJ125" i="10"/>
  <c r="BK125" i="10"/>
  <c r="BL125" i="10"/>
  <c r="BM125" i="10"/>
  <c r="BN125" i="10"/>
  <c r="BO125" i="10"/>
  <c r="BP125" i="10"/>
  <c r="BQ125" i="10"/>
  <c r="BR125" i="10"/>
  <c r="BS125" i="10"/>
  <c r="BT125" i="10"/>
  <c r="BU125" i="10"/>
  <c r="BV125" i="10"/>
  <c r="BW125" i="10"/>
  <c r="BX125" i="10"/>
  <c r="BY125" i="10"/>
  <c r="BZ125" i="10"/>
  <c r="CA125" i="10"/>
  <c r="CB125" i="10"/>
  <c r="CC125" i="10"/>
  <c r="CD125" i="10"/>
  <c r="CE125" i="10"/>
  <c r="CF125" i="10"/>
  <c r="CG125" i="10"/>
  <c r="CH125" i="10"/>
  <c r="CI125" i="10"/>
  <c r="CJ125" i="10"/>
  <c r="CK125" i="10"/>
  <c r="CL125" i="10"/>
  <c r="CM125" i="10"/>
  <c r="CN125" i="10"/>
  <c r="CO125" i="10"/>
  <c r="CP125" i="10"/>
  <c r="CQ125" i="10"/>
  <c r="CR125" i="10"/>
  <c r="CS125" i="10"/>
  <c r="CT125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R126" i="10"/>
  <c r="S126" i="10"/>
  <c r="T126" i="10"/>
  <c r="U126" i="10"/>
  <c r="V126" i="10"/>
  <c r="W126" i="10"/>
  <c r="X126" i="10"/>
  <c r="Y126" i="10"/>
  <c r="Z126" i="10"/>
  <c r="AA126" i="10"/>
  <c r="AB126" i="10"/>
  <c r="AC126" i="10"/>
  <c r="AD126" i="10"/>
  <c r="AE126" i="10"/>
  <c r="AF126" i="10"/>
  <c r="AG126" i="10"/>
  <c r="AH126" i="10"/>
  <c r="AI126" i="10"/>
  <c r="AJ126" i="10"/>
  <c r="AK126" i="10"/>
  <c r="AL126" i="10"/>
  <c r="AM126" i="10"/>
  <c r="AN126" i="10"/>
  <c r="AO126" i="10"/>
  <c r="AP126" i="10"/>
  <c r="AQ126" i="10"/>
  <c r="AR126" i="10"/>
  <c r="AS126" i="10"/>
  <c r="AT126" i="10"/>
  <c r="AU126" i="10"/>
  <c r="AV126" i="10"/>
  <c r="AW126" i="10"/>
  <c r="AX126" i="10"/>
  <c r="AY126" i="10"/>
  <c r="AZ126" i="10"/>
  <c r="BA126" i="10"/>
  <c r="BB126" i="10"/>
  <c r="BC126" i="10"/>
  <c r="BD126" i="10"/>
  <c r="BE126" i="10"/>
  <c r="BF126" i="10"/>
  <c r="BG126" i="10"/>
  <c r="BH126" i="10"/>
  <c r="BI126" i="10"/>
  <c r="BJ126" i="10"/>
  <c r="BK126" i="10"/>
  <c r="BL126" i="10"/>
  <c r="BM126" i="10"/>
  <c r="BN126" i="10"/>
  <c r="BO126" i="10"/>
  <c r="BP126" i="10"/>
  <c r="BQ126" i="10"/>
  <c r="BR126" i="10"/>
  <c r="BS126" i="10"/>
  <c r="BT126" i="10"/>
  <c r="BU126" i="10"/>
  <c r="BV126" i="10"/>
  <c r="BW126" i="10"/>
  <c r="BX126" i="10"/>
  <c r="BY126" i="10"/>
  <c r="BZ126" i="10"/>
  <c r="CA126" i="10"/>
  <c r="CB126" i="10"/>
  <c r="CC126" i="10"/>
  <c r="CD126" i="10"/>
  <c r="CE126" i="10"/>
  <c r="CF126" i="10"/>
  <c r="CG126" i="10"/>
  <c r="CH126" i="10"/>
  <c r="CI126" i="10"/>
  <c r="CJ126" i="10"/>
  <c r="CK126" i="10"/>
  <c r="CL126" i="10"/>
  <c r="CM126" i="10"/>
  <c r="CN126" i="10"/>
  <c r="CO126" i="10"/>
  <c r="CP126" i="10"/>
  <c r="CQ126" i="10"/>
  <c r="CR126" i="10"/>
  <c r="CS126" i="10"/>
  <c r="CT126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Y127" i="10"/>
  <c r="Z127" i="10"/>
  <c r="AA127" i="10"/>
  <c r="AB127" i="10"/>
  <c r="AC127" i="10"/>
  <c r="AD127" i="10"/>
  <c r="AE127" i="10"/>
  <c r="AF127" i="10"/>
  <c r="AG127" i="10"/>
  <c r="AH127" i="10"/>
  <c r="AI127" i="10"/>
  <c r="AJ127" i="10"/>
  <c r="AK127" i="10"/>
  <c r="AL127" i="10"/>
  <c r="AM127" i="10"/>
  <c r="AN127" i="10"/>
  <c r="AO127" i="10"/>
  <c r="AP127" i="10"/>
  <c r="AQ127" i="10"/>
  <c r="AR127" i="10"/>
  <c r="AS127" i="10"/>
  <c r="AT127" i="10"/>
  <c r="AU127" i="10"/>
  <c r="AV127" i="10"/>
  <c r="AW127" i="10"/>
  <c r="AX127" i="10"/>
  <c r="AY127" i="10"/>
  <c r="AZ127" i="10"/>
  <c r="BA127" i="10"/>
  <c r="BB127" i="10"/>
  <c r="BC127" i="10"/>
  <c r="BD127" i="10"/>
  <c r="BE127" i="10"/>
  <c r="BF127" i="10"/>
  <c r="BG127" i="10"/>
  <c r="BH127" i="10"/>
  <c r="BI127" i="10"/>
  <c r="BJ127" i="10"/>
  <c r="BK127" i="10"/>
  <c r="BL127" i="10"/>
  <c r="BM127" i="10"/>
  <c r="BN127" i="10"/>
  <c r="BO127" i="10"/>
  <c r="BP127" i="10"/>
  <c r="BQ127" i="10"/>
  <c r="BR127" i="10"/>
  <c r="BS127" i="10"/>
  <c r="BT127" i="10"/>
  <c r="BU127" i="10"/>
  <c r="BV127" i="10"/>
  <c r="BW127" i="10"/>
  <c r="BX127" i="10"/>
  <c r="BY127" i="10"/>
  <c r="BZ127" i="10"/>
  <c r="CA127" i="10"/>
  <c r="CB127" i="10"/>
  <c r="CC127" i="10"/>
  <c r="CD127" i="10"/>
  <c r="CE127" i="10"/>
  <c r="CF127" i="10"/>
  <c r="CG127" i="10"/>
  <c r="CH127" i="10"/>
  <c r="CI127" i="10"/>
  <c r="CJ127" i="10"/>
  <c r="CK127" i="10"/>
  <c r="CL127" i="10"/>
  <c r="CM127" i="10"/>
  <c r="CN127" i="10"/>
  <c r="CO127" i="10"/>
  <c r="CP127" i="10"/>
  <c r="CQ127" i="10"/>
  <c r="CR127" i="10"/>
  <c r="CS127" i="10"/>
  <c r="CT127" i="10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Y122" i="11"/>
  <c r="Z122" i="11"/>
  <c r="AA122" i="11"/>
  <c r="AB122" i="11"/>
  <c r="AC122" i="11"/>
  <c r="AD122" i="11"/>
  <c r="AE122" i="11"/>
  <c r="AF122" i="11"/>
  <c r="AG122" i="11"/>
  <c r="AH122" i="11"/>
  <c r="AI122" i="11"/>
  <c r="AJ122" i="11"/>
  <c r="AK122" i="11"/>
  <c r="AL122" i="11"/>
  <c r="AM122" i="11"/>
  <c r="AN122" i="11"/>
  <c r="AO122" i="11"/>
  <c r="AP122" i="11"/>
  <c r="AQ122" i="11"/>
  <c r="AR122" i="11"/>
  <c r="AS122" i="11"/>
  <c r="AT122" i="11"/>
  <c r="AU122" i="11"/>
  <c r="AV122" i="11"/>
  <c r="AW122" i="11"/>
  <c r="AX122" i="11"/>
  <c r="AY122" i="11"/>
  <c r="AZ122" i="11"/>
  <c r="BA122" i="11"/>
  <c r="BB122" i="11"/>
  <c r="BC122" i="11"/>
  <c r="BD122" i="11"/>
  <c r="BE122" i="11"/>
  <c r="BF122" i="11"/>
  <c r="BG122" i="11"/>
  <c r="BH122" i="11"/>
  <c r="BI122" i="11"/>
  <c r="BJ122" i="11"/>
  <c r="BK122" i="11"/>
  <c r="BL122" i="11"/>
  <c r="BM122" i="11"/>
  <c r="BN122" i="11"/>
  <c r="BO122" i="11"/>
  <c r="BP122" i="11"/>
  <c r="BQ122" i="11"/>
  <c r="BR122" i="11"/>
  <c r="BS122" i="11"/>
  <c r="BT122" i="11"/>
  <c r="BU122" i="11"/>
  <c r="BV122" i="11"/>
  <c r="BW122" i="11"/>
  <c r="BX122" i="11"/>
  <c r="BY122" i="11"/>
  <c r="BZ122" i="11"/>
  <c r="CA122" i="11"/>
  <c r="CB122" i="11"/>
  <c r="CC122" i="11"/>
  <c r="CD122" i="11"/>
  <c r="CE122" i="11"/>
  <c r="CF122" i="11"/>
  <c r="CG122" i="11"/>
  <c r="CH122" i="11"/>
  <c r="CI122" i="11"/>
  <c r="CJ122" i="11"/>
  <c r="CK122" i="11"/>
  <c r="CL122" i="11"/>
  <c r="CM122" i="11"/>
  <c r="CN122" i="11"/>
  <c r="CO122" i="11"/>
  <c r="CP122" i="11"/>
  <c r="CQ122" i="11"/>
  <c r="CR122" i="11"/>
  <c r="CS122" i="11"/>
  <c r="CT122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Y123" i="11"/>
  <c r="Z123" i="11"/>
  <c r="AA123" i="11"/>
  <c r="AB123" i="11"/>
  <c r="AC123" i="11"/>
  <c r="AD123" i="11"/>
  <c r="AE123" i="11"/>
  <c r="AF123" i="11"/>
  <c r="AG123" i="11"/>
  <c r="AH123" i="11"/>
  <c r="AI123" i="11"/>
  <c r="AJ123" i="11"/>
  <c r="AK123" i="11"/>
  <c r="AL123" i="11"/>
  <c r="AM123" i="11"/>
  <c r="AN123" i="11"/>
  <c r="AO123" i="11"/>
  <c r="AP123" i="11"/>
  <c r="AQ123" i="11"/>
  <c r="AR123" i="11"/>
  <c r="AS123" i="11"/>
  <c r="AT123" i="11"/>
  <c r="AU123" i="11"/>
  <c r="AV123" i="11"/>
  <c r="AW123" i="11"/>
  <c r="AX123" i="11"/>
  <c r="AY123" i="11"/>
  <c r="AZ123" i="11"/>
  <c r="BA123" i="11"/>
  <c r="BB123" i="11"/>
  <c r="BC123" i="11"/>
  <c r="BD123" i="11"/>
  <c r="BE123" i="11"/>
  <c r="BF123" i="11"/>
  <c r="BG123" i="11"/>
  <c r="BH123" i="11"/>
  <c r="BI123" i="11"/>
  <c r="BJ123" i="11"/>
  <c r="BK123" i="11"/>
  <c r="BL123" i="11"/>
  <c r="BM123" i="11"/>
  <c r="BN123" i="11"/>
  <c r="BO123" i="11"/>
  <c r="BP123" i="11"/>
  <c r="BQ123" i="11"/>
  <c r="BR123" i="11"/>
  <c r="BS123" i="11"/>
  <c r="BT123" i="11"/>
  <c r="BU123" i="11"/>
  <c r="BV123" i="11"/>
  <c r="BW123" i="11"/>
  <c r="BX123" i="11"/>
  <c r="BY123" i="11"/>
  <c r="BZ123" i="11"/>
  <c r="CA123" i="11"/>
  <c r="CB123" i="11"/>
  <c r="CC123" i="11"/>
  <c r="CD123" i="11"/>
  <c r="CE123" i="11"/>
  <c r="CF123" i="11"/>
  <c r="CG123" i="11"/>
  <c r="CH123" i="11"/>
  <c r="CI123" i="11"/>
  <c r="CJ123" i="11"/>
  <c r="CK123" i="11"/>
  <c r="CL123" i="11"/>
  <c r="CM123" i="11"/>
  <c r="CN123" i="11"/>
  <c r="CO123" i="11"/>
  <c r="CP123" i="11"/>
  <c r="CQ123" i="11"/>
  <c r="CR123" i="11"/>
  <c r="CS123" i="11"/>
  <c r="CT123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Y124" i="11"/>
  <c r="Z124" i="11"/>
  <c r="AA124" i="11"/>
  <c r="AB124" i="11"/>
  <c r="AC124" i="11"/>
  <c r="AD124" i="11"/>
  <c r="AE124" i="11"/>
  <c r="AF124" i="11"/>
  <c r="AG124" i="11"/>
  <c r="AH124" i="11"/>
  <c r="AI124" i="11"/>
  <c r="AJ124" i="11"/>
  <c r="AK124" i="11"/>
  <c r="AL124" i="11"/>
  <c r="AM124" i="11"/>
  <c r="AN124" i="11"/>
  <c r="AO124" i="11"/>
  <c r="AP124" i="11"/>
  <c r="AQ124" i="11"/>
  <c r="AR124" i="11"/>
  <c r="AS124" i="11"/>
  <c r="AT124" i="11"/>
  <c r="AU124" i="11"/>
  <c r="AV124" i="11"/>
  <c r="AW124" i="11"/>
  <c r="AX124" i="11"/>
  <c r="AY124" i="11"/>
  <c r="AZ124" i="11"/>
  <c r="BA124" i="11"/>
  <c r="BB124" i="11"/>
  <c r="BC124" i="11"/>
  <c r="BD124" i="11"/>
  <c r="BE124" i="11"/>
  <c r="BF124" i="11"/>
  <c r="BG124" i="11"/>
  <c r="BH124" i="11"/>
  <c r="BI124" i="11"/>
  <c r="BJ124" i="11"/>
  <c r="BK124" i="11"/>
  <c r="BL124" i="11"/>
  <c r="BM124" i="11"/>
  <c r="BN124" i="11"/>
  <c r="BO124" i="11"/>
  <c r="BP124" i="11"/>
  <c r="BQ124" i="11"/>
  <c r="BR124" i="11"/>
  <c r="BS124" i="11"/>
  <c r="BT124" i="11"/>
  <c r="BU124" i="11"/>
  <c r="BV124" i="11"/>
  <c r="BW124" i="11"/>
  <c r="BX124" i="11"/>
  <c r="BY124" i="11"/>
  <c r="BZ124" i="11"/>
  <c r="CA124" i="11"/>
  <c r="CB124" i="11"/>
  <c r="CC124" i="11"/>
  <c r="CD124" i="11"/>
  <c r="CE124" i="11"/>
  <c r="CF124" i="11"/>
  <c r="CG124" i="11"/>
  <c r="CH124" i="11"/>
  <c r="CI124" i="11"/>
  <c r="CJ124" i="11"/>
  <c r="CK124" i="11"/>
  <c r="CL124" i="11"/>
  <c r="CM124" i="11"/>
  <c r="CN124" i="11"/>
  <c r="CO124" i="11"/>
  <c r="CP124" i="11"/>
  <c r="CQ124" i="11"/>
  <c r="CR124" i="11"/>
  <c r="CS124" i="11"/>
  <c r="CT124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AC125" i="11"/>
  <c r="AD125" i="11"/>
  <c r="AE125" i="11"/>
  <c r="AF125" i="11"/>
  <c r="AG125" i="11"/>
  <c r="AH125" i="11"/>
  <c r="AI125" i="11"/>
  <c r="AJ125" i="11"/>
  <c r="AK125" i="11"/>
  <c r="AL125" i="11"/>
  <c r="AM125" i="11"/>
  <c r="AN125" i="11"/>
  <c r="AO125" i="11"/>
  <c r="AP125" i="11"/>
  <c r="AQ125" i="11"/>
  <c r="AR125" i="11"/>
  <c r="AS125" i="11"/>
  <c r="AT125" i="11"/>
  <c r="AU125" i="11"/>
  <c r="AV125" i="11"/>
  <c r="AW125" i="11"/>
  <c r="AX125" i="11"/>
  <c r="AY125" i="11"/>
  <c r="AZ125" i="11"/>
  <c r="BA125" i="11"/>
  <c r="BB125" i="11"/>
  <c r="BC125" i="11"/>
  <c r="BD125" i="11"/>
  <c r="BE125" i="11"/>
  <c r="BF125" i="11"/>
  <c r="BG125" i="11"/>
  <c r="BH125" i="11"/>
  <c r="BI125" i="11"/>
  <c r="BJ125" i="11"/>
  <c r="BK125" i="11"/>
  <c r="BL125" i="11"/>
  <c r="BM125" i="11"/>
  <c r="BN125" i="11"/>
  <c r="BO125" i="11"/>
  <c r="BP125" i="11"/>
  <c r="BQ125" i="11"/>
  <c r="BR125" i="11"/>
  <c r="BS125" i="11"/>
  <c r="BT125" i="11"/>
  <c r="BU125" i="11"/>
  <c r="BV125" i="11"/>
  <c r="BW125" i="11"/>
  <c r="BX125" i="11"/>
  <c r="BY125" i="11"/>
  <c r="BZ125" i="11"/>
  <c r="CA125" i="11"/>
  <c r="CB125" i="11"/>
  <c r="CC125" i="11"/>
  <c r="CD125" i="11"/>
  <c r="CE125" i="11"/>
  <c r="CF125" i="11"/>
  <c r="CG125" i="11"/>
  <c r="CH125" i="11"/>
  <c r="CI125" i="11"/>
  <c r="CJ125" i="11"/>
  <c r="CK125" i="11"/>
  <c r="CL125" i="11"/>
  <c r="CM125" i="11"/>
  <c r="CN125" i="11"/>
  <c r="CO125" i="11"/>
  <c r="CP125" i="11"/>
  <c r="CQ125" i="11"/>
  <c r="CR125" i="11"/>
  <c r="CS125" i="11"/>
  <c r="CT125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Y126" i="11"/>
  <c r="Z126" i="11"/>
  <c r="AA126" i="11"/>
  <c r="AB126" i="11"/>
  <c r="AC126" i="11"/>
  <c r="AD126" i="11"/>
  <c r="AE126" i="11"/>
  <c r="AF126" i="11"/>
  <c r="AG126" i="11"/>
  <c r="AH126" i="11"/>
  <c r="AI126" i="11"/>
  <c r="AJ126" i="11"/>
  <c r="AK126" i="11"/>
  <c r="AL126" i="11"/>
  <c r="AM126" i="11"/>
  <c r="AN126" i="11"/>
  <c r="AO126" i="11"/>
  <c r="AP126" i="11"/>
  <c r="AQ126" i="11"/>
  <c r="AR126" i="11"/>
  <c r="AS126" i="11"/>
  <c r="AT126" i="11"/>
  <c r="AU126" i="11"/>
  <c r="AV126" i="11"/>
  <c r="AW126" i="11"/>
  <c r="AX126" i="11"/>
  <c r="AY126" i="11"/>
  <c r="AZ126" i="11"/>
  <c r="BA126" i="11"/>
  <c r="BB126" i="11"/>
  <c r="BC126" i="11"/>
  <c r="BD126" i="11"/>
  <c r="BE126" i="11"/>
  <c r="BF126" i="11"/>
  <c r="BG126" i="11"/>
  <c r="BH126" i="11"/>
  <c r="BI126" i="11"/>
  <c r="BJ126" i="11"/>
  <c r="BK126" i="11"/>
  <c r="BL126" i="11"/>
  <c r="BM126" i="11"/>
  <c r="BN126" i="11"/>
  <c r="BO126" i="11"/>
  <c r="BP126" i="11"/>
  <c r="BQ126" i="11"/>
  <c r="BR126" i="11"/>
  <c r="BS126" i="11"/>
  <c r="BT126" i="11"/>
  <c r="BU126" i="11"/>
  <c r="BV126" i="11"/>
  <c r="BW126" i="11"/>
  <c r="BX126" i="11"/>
  <c r="BY126" i="11"/>
  <c r="BZ126" i="11"/>
  <c r="CA126" i="11"/>
  <c r="CB126" i="11"/>
  <c r="CC126" i="11"/>
  <c r="CD126" i="11"/>
  <c r="CE126" i="11"/>
  <c r="CF126" i="11"/>
  <c r="CG126" i="11"/>
  <c r="CH126" i="11"/>
  <c r="CI126" i="11"/>
  <c r="CJ126" i="11"/>
  <c r="CK126" i="11"/>
  <c r="CL126" i="11"/>
  <c r="CM126" i="11"/>
  <c r="CN126" i="11"/>
  <c r="CO126" i="11"/>
  <c r="CP126" i="11"/>
  <c r="CQ126" i="11"/>
  <c r="CR126" i="11"/>
  <c r="CS126" i="11"/>
  <c r="CT126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Y127" i="11"/>
  <c r="Z127" i="11"/>
  <c r="AA127" i="11"/>
  <c r="AB127" i="11"/>
  <c r="AC127" i="11"/>
  <c r="AD127" i="11"/>
  <c r="AE127" i="11"/>
  <c r="AF127" i="11"/>
  <c r="AG127" i="11"/>
  <c r="AH127" i="11"/>
  <c r="AI127" i="11"/>
  <c r="AJ127" i="11"/>
  <c r="AK127" i="11"/>
  <c r="AL127" i="11"/>
  <c r="AM127" i="11"/>
  <c r="AN127" i="11"/>
  <c r="AO127" i="11"/>
  <c r="AP127" i="11"/>
  <c r="AQ127" i="11"/>
  <c r="AR127" i="11"/>
  <c r="AS127" i="11"/>
  <c r="AT127" i="11"/>
  <c r="AU127" i="11"/>
  <c r="AV127" i="11"/>
  <c r="AW127" i="11"/>
  <c r="AX127" i="11"/>
  <c r="AY127" i="11"/>
  <c r="AZ127" i="11"/>
  <c r="BA127" i="11"/>
  <c r="BB127" i="11"/>
  <c r="BC127" i="11"/>
  <c r="BD127" i="11"/>
  <c r="BE127" i="11"/>
  <c r="BF127" i="11"/>
  <c r="BG127" i="11"/>
  <c r="BH127" i="11"/>
  <c r="BI127" i="11"/>
  <c r="BJ127" i="11"/>
  <c r="BK127" i="11"/>
  <c r="BL127" i="11"/>
  <c r="BM127" i="11"/>
  <c r="BN127" i="11"/>
  <c r="BO127" i="11"/>
  <c r="BP127" i="11"/>
  <c r="BQ127" i="11"/>
  <c r="BR127" i="11"/>
  <c r="BS127" i="11"/>
  <c r="BT127" i="11"/>
  <c r="BU127" i="11"/>
  <c r="BV127" i="11"/>
  <c r="BW127" i="11"/>
  <c r="BX127" i="11"/>
  <c r="BY127" i="11"/>
  <c r="BZ127" i="11"/>
  <c r="CA127" i="11"/>
  <c r="CB127" i="11"/>
  <c r="CC127" i="11"/>
  <c r="CD127" i="11"/>
  <c r="CE127" i="11"/>
  <c r="CF127" i="11"/>
  <c r="CG127" i="11"/>
  <c r="CH127" i="11"/>
  <c r="CI127" i="11"/>
  <c r="CJ127" i="11"/>
  <c r="CK127" i="11"/>
  <c r="CL127" i="11"/>
  <c r="CM127" i="11"/>
  <c r="CN127" i="11"/>
  <c r="CO127" i="11"/>
  <c r="CP127" i="11"/>
  <c r="CQ127" i="11"/>
  <c r="CR127" i="11"/>
  <c r="CS127" i="11"/>
  <c r="CT127" i="11"/>
  <c r="F122" i="12"/>
  <c r="G122" i="12"/>
  <c r="H122" i="12"/>
  <c r="I122" i="12"/>
  <c r="J122" i="12"/>
  <c r="K122" i="12"/>
  <c r="L122" i="12"/>
  <c r="M122" i="12"/>
  <c r="N122" i="12"/>
  <c r="O122" i="12"/>
  <c r="P122" i="12"/>
  <c r="Q122" i="12"/>
  <c r="R122" i="12"/>
  <c r="S122" i="12"/>
  <c r="T122" i="12"/>
  <c r="U122" i="12"/>
  <c r="V122" i="12"/>
  <c r="W122" i="12"/>
  <c r="X122" i="12"/>
  <c r="Y122" i="12"/>
  <c r="Z122" i="12"/>
  <c r="AA122" i="12"/>
  <c r="AB122" i="12"/>
  <c r="AC122" i="12"/>
  <c r="AD122" i="12"/>
  <c r="AE122" i="12"/>
  <c r="AF122" i="12"/>
  <c r="AG122" i="12"/>
  <c r="AH122" i="12"/>
  <c r="AI122" i="12"/>
  <c r="AJ122" i="12"/>
  <c r="AK122" i="12"/>
  <c r="AL122" i="12"/>
  <c r="AM122" i="12"/>
  <c r="AN122" i="12"/>
  <c r="AO122" i="12"/>
  <c r="AP122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BE122" i="12"/>
  <c r="BF122" i="12"/>
  <c r="BG122" i="12"/>
  <c r="BH122" i="12"/>
  <c r="BI122" i="12"/>
  <c r="BJ122" i="12"/>
  <c r="BK122" i="12"/>
  <c r="BL122" i="12"/>
  <c r="BM122" i="12"/>
  <c r="BN122" i="12"/>
  <c r="BO122" i="12"/>
  <c r="BP122" i="12"/>
  <c r="BQ122" i="12"/>
  <c r="BR122" i="12"/>
  <c r="BS122" i="12"/>
  <c r="BT122" i="12"/>
  <c r="BU122" i="12"/>
  <c r="BV122" i="12"/>
  <c r="BW122" i="12"/>
  <c r="BX122" i="12"/>
  <c r="BY122" i="12"/>
  <c r="BZ122" i="12"/>
  <c r="CA122" i="12"/>
  <c r="CB122" i="12"/>
  <c r="CC122" i="12"/>
  <c r="CD122" i="12"/>
  <c r="CE122" i="12"/>
  <c r="CF122" i="12"/>
  <c r="CG122" i="12"/>
  <c r="CH122" i="12"/>
  <c r="CI122" i="12"/>
  <c r="CJ122" i="12"/>
  <c r="CK122" i="12"/>
  <c r="CL122" i="12"/>
  <c r="CM122" i="12"/>
  <c r="CN122" i="12"/>
  <c r="CO122" i="12"/>
  <c r="CP122" i="12"/>
  <c r="CQ122" i="12"/>
  <c r="CR122" i="12"/>
  <c r="CS122" i="12"/>
  <c r="CT122" i="12"/>
  <c r="F123" i="12"/>
  <c r="G123" i="12"/>
  <c r="H123" i="12"/>
  <c r="I123" i="12"/>
  <c r="J123" i="12"/>
  <c r="K123" i="12"/>
  <c r="L123" i="12"/>
  <c r="M123" i="12"/>
  <c r="N123" i="12"/>
  <c r="O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AB123" i="12"/>
  <c r="AC123" i="12"/>
  <c r="AD123" i="12"/>
  <c r="AE123" i="12"/>
  <c r="AF123" i="12"/>
  <c r="AG123" i="12"/>
  <c r="AH123" i="12"/>
  <c r="AI123" i="12"/>
  <c r="AJ123" i="12"/>
  <c r="AK123" i="12"/>
  <c r="AL123" i="12"/>
  <c r="AM123" i="12"/>
  <c r="AN123" i="12"/>
  <c r="AO123" i="12"/>
  <c r="AP123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BE123" i="12"/>
  <c r="BF123" i="12"/>
  <c r="BG123" i="12"/>
  <c r="BH123" i="12"/>
  <c r="BI123" i="12"/>
  <c r="BJ123" i="12"/>
  <c r="BK123" i="12"/>
  <c r="BL123" i="12"/>
  <c r="BM123" i="12"/>
  <c r="BN123" i="12"/>
  <c r="BO123" i="12"/>
  <c r="BP123" i="12"/>
  <c r="BQ123" i="12"/>
  <c r="BR123" i="12"/>
  <c r="BS123" i="12"/>
  <c r="BT123" i="12"/>
  <c r="BU123" i="12"/>
  <c r="BV123" i="12"/>
  <c r="BW123" i="12"/>
  <c r="BX123" i="12"/>
  <c r="BY123" i="12"/>
  <c r="BZ123" i="12"/>
  <c r="CA123" i="12"/>
  <c r="CB123" i="12"/>
  <c r="CC123" i="12"/>
  <c r="CD123" i="12"/>
  <c r="CE123" i="12"/>
  <c r="CF123" i="12"/>
  <c r="CG123" i="12"/>
  <c r="CH123" i="12"/>
  <c r="CI123" i="12"/>
  <c r="CJ123" i="12"/>
  <c r="CK123" i="12"/>
  <c r="CL123" i="12"/>
  <c r="CM123" i="12"/>
  <c r="CN123" i="12"/>
  <c r="CO123" i="12"/>
  <c r="CP123" i="12"/>
  <c r="CQ123" i="12"/>
  <c r="CR123" i="12"/>
  <c r="CS123" i="12"/>
  <c r="CT123" i="12"/>
  <c r="F124" i="12"/>
  <c r="G124" i="12"/>
  <c r="H124" i="12"/>
  <c r="I124" i="12"/>
  <c r="J124" i="12"/>
  <c r="K124" i="12"/>
  <c r="L124" i="12"/>
  <c r="M124" i="12"/>
  <c r="N124" i="12"/>
  <c r="O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AB124" i="12"/>
  <c r="AC124" i="12"/>
  <c r="AD124" i="12"/>
  <c r="AE124" i="12"/>
  <c r="AF124" i="12"/>
  <c r="AG124" i="12"/>
  <c r="AH124" i="12"/>
  <c r="AI124" i="12"/>
  <c r="AJ124" i="12"/>
  <c r="AK124" i="12"/>
  <c r="AL124" i="12"/>
  <c r="AM124" i="12"/>
  <c r="AN124" i="12"/>
  <c r="AO124" i="12"/>
  <c r="AP124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BE124" i="12"/>
  <c r="BF124" i="12"/>
  <c r="BG124" i="12"/>
  <c r="BH124" i="12"/>
  <c r="BI124" i="12"/>
  <c r="BJ124" i="12"/>
  <c r="BK124" i="12"/>
  <c r="BL124" i="12"/>
  <c r="BM124" i="12"/>
  <c r="BN124" i="12"/>
  <c r="BO124" i="12"/>
  <c r="BP124" i="12"/>
  <c r="BQ124" i="12"/>
  <c r="BR124" i="12"/>
  <c r="BS124" i="12"/>
  <c r="BT124" i="12"/>
  <c r="BU124" i="12"/>
  <c r="BV124" i="12"/>
  <c r="BW124" i="12"/>
  <c r="BX124" i="12"/>
  <c r="BY124" i="12"/>
  <c r="BZ124" i="12"/>
  <c r="CA124" i="12"/>
  <c r="CB124" i="12"/>
  <c r="CC124" i="12"/>
  <c r="CD124" i="12"/>
  <c r="CE124" i="12"/>
  <c r="CF124" i="12"/>
  <c r="CG124" i="12"/>
  <c r="CH124" i="12"/>
  <c r="CI124" i="12"/>
  <c r="CJ124" i="12"/>
  <c r="CK124" i="12"/>
  <c r="CL124" i="12"/>
  <c r="CM124" i="12"/>
  <c r="CN124" i="12"/>
  <c r="CO124" i="12"/>
  <c r="CP124" i="12"/>
  <c r="CQ124" i="12"/>
  <c r="CR124" i="12"/>
  <c r="CS124" i="12"/>
  <c r="CT124" i="12"/>
  <c r="F125" i="12"/>
  <c r="G125" i="12"/>
  <c r="H125" i="12"/>
  <c r="I125" i="12"/>
  <c r="J125" i="12"/>
  <c r="K125" i="12"/>
  <c r="L125" i="12"/>
  <c r="M125" i="12"/>
  <c r="N125" i="12"/>
  <c r="O125" i="12"/>
  <c r="P125" i="12"/>
  <c r="Q125" i="12"/>
  <c r="R125" i="12"/>
  <c r="S125" i="12"/>
  <c r="T125" i="12"/>
  <c r="U125" i="12"/>
  <c r="V125" i="12"/>
  <c r="W125" i="12"/>
  <c r="X125" i="12"/>
  <c r="Y125" i="12"/>
  <c r="Z125" i="12"/>
  <c r="AA125" i="12"/>
  <c r="AB125" i="12"/>
  <c r="AC125" i="12"/>
  <c r="AD125" i="12"/>
  <c r="AE125" i="12"/>
  <c r="AF125" i="12"/>
  <c r="AG125" i="12"/>
  <c r="AH125" i="12"/>
  <c r="AI125" i="12"/>
  <c r="AJ125" i="12"/>
  <c r="AK125" i="12"/>
  <c r="AL125" i="12"/>
  <c r="AM125" i="12"/>
  <c r="AN125" i="12"/>
  <c r="AO125" i="12"/>
  <c r="AP125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BE125" i="12"/>
  <c r="BF125" i="12"/>
  <c r="BG125" i="12"/>
  <c r="BH125" i="12"/>
  <c r="BI125" i="12"/>
  <c r="BJ125" i="12"/>
  <c r="BK125" i="12"/>
  <c r="BL125" i="12"/>
  <c r="BM125" i="12"/>
  <c r="BN125" i="12"/>
  <c r="BO125" i="12"/>
  <c r="BP125" i="12"/>
  <c r="BQ125" i="12"/>
  <c r="BR125" i="12"/>
  <c r="BS125" i="12"/>
  <c r="BT125" i="12"/>
  <c r="BU125" i="12"/>
  <c r="BV125" i="12"/>
  <c r="BW125" i="12"/>
  <c r="BX125" i="12"/>
  <c r="BY125" i="12"/>
  <c r="BZ125" i="12"/>
  <c r="CA125" i="12"/>
  <c r="CB125" i="12"/>
  <c r="CC125" i="12"/>
  <c r="CD125" i="12"/>
  <c r="CE125" i="12"/>
  <c r="CF125" i="12"/>
  <c r="CG125" i="12"/>
  <c r="CH125" i="12"/>
  <c r="CI125" i="12"/>
  <c r="CJ125" i="12"/>
  <c r="CK125" i="12"/>
  <c r="CL125" i="12"/>
  <c r="CM125" i="12"/>
  <c r="CN125" i="12"/>
  <c r="CO125" i="12"/>
  <c r="CP125" i="12"/>
  <c r="CQ125" i="12"/>
  <c r="CR125" i="12"/>
  <c r="CS125" i="12"/>
  <c r="CT125" i="12"/>
  <c r="F126" i="12"/>
  <c r="G126" i="12"/>
  <c r="H126" i="12"/>
  <c r="I126" i="12"/>
  <c r="J126" i="12"/>
  <c r="K126" i="12"/>
  <c r="L126" i="12"/>
  <c r="M126" i="12"/>
  <c r="N126" i="12"/>
  <c r="O126" i="12"/>
  <c r="P126" i="12"/>
  <c r="Q126" i="12"/>
  <c r="R126" i="12"/>
  <c r="S126" i="12"/>
  <c r="T126" i="12"/>
  <c r="U126" i="12"/>
  <c r="V126" i="12"/>
  <c r="W126" i="12"/>
  <c r="X126" i="12"/>
  <c r="Y126" i="12"/>
  <c r="Z126" i="12"/>
  <c r="AA126" i="12"/>
  <c r="AB126" i="12"/>
  <c r="AC126" i="12"/>
  <c r="AD126" i="12"/>
  <c r="AE126" i="12"/>
  <c r="AF126" i="12"/>
  <c r="AG126" i="12"/>
  <c r="AH126" i="12"/>
  <c r="AI126" i="12"/>
  <c r="AJ126" i="12"/>
  <c r="AK126" i="12"/>
  <c r="AL126" i="12"/>
  <c r="AM126" i="12"/>
  <c r="AN126" i="12"/>
  <c r="AO126" i="12"/>
  <c r="AP126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BE126" i="12"/>
  <c r="BF126" i="12"/>
  <c r="BG126" i="12"/>
  <c r="BH126" i="12"/>
  <c r="BI126" i="12"/>
  <c r="BJ126" i="12"/>
  <c r="BK126" i="12"/>
  <c r="BL126" i="12"/>
  <c r="BM126" i="12"/>
  <c r="BN126" i="12"/>
  <c r="BO126" i="12"/>
  <c r="BP126" i="12"/>
  <c r="BQ126" i="12"/>
  <c r="BR126" i="12"/>
  <c r="BS126" i="12"/>
  <c r="BT126" i="12"/>
  <c r="BU126" i="12"/>
  <c r="BV126" i="12"/>
  <c r="BW126" i="12"/>
  <c r="BX126" i="12"/>
  <c r="BY126" i="12"/>
  <c r="BZ126" i="12"/>
  <c r="CA126" i="12"/>
  <c r="CB126" i="12"/>
  <c r="CC126" i="12"/>
  <c r="CD126" i="12"/>
  <c r="CE126" i="12"/>
  <c r="CF126" i="12"/>
  <c r="CG126" i="12"/>
  <c r="CH126" i="12"/>
  <c r="CI126" i="12"/>
  <c r="CJ126" i="12"/>
  <c r="CK126" i="12"/>
  <c r="CL126" i="12"/>
  <c r="CM126" i="12"/>
  <c r="CN126" i="12"/>
  <c r="CO126" i="12"/>
  <c r="CP126" i="12"/>
  <c r="CQ126" i="12"/>
  <c r="CR126" i="12"/>
  <c r="CS126" i="12"/>
  <c r="CT126" i="12"/>
  <c r="F127" i="12"/>
  <c r="G127" i="12"/>
  <c r="H127" i="12"/>
  <c r="I127" i="12"/>
  <c r="J127" i="12"/>
  <c r="K127" i="12"/>
  <c r="L127" i="12"/>
  <c r="M127" i="12"/>
  <c r="N127" i="12"/>
  <c r="O127" i="12"/>
  <c r="P127" i="12"/>
  <c r="Q127" i="12"/>
  <c r="R127" i="12"/>
  <c r="S127" i="12"/>
  <c r="T127" i="12"/>
  <c r="U127" i="12"/>
  <c r="V127" i="12"/>
  <c r="W127" i="12"/>
  <c r="X127" i="12"/>
  <c r="Y127" i="12"/>
  <c r="Z127" i="12"/>
  <c r="AA127" i="12"/>
  <c r="AB127" i="12"/>
  <c r="AC127" i="12"/>
  <c r="AD127" i="12"/>
  <c r="AE127" i="12"/>
  <c r="AF127" i="12"/>
  <c r="AG127" i="12"/>
  <c r="AH127" i="12"/>
  <c r="AI127" i="12"/>
  <c r="AJ127" i="12"/>
  <c r="AK127" i="12"/>
  <c r="AL127" i="12"/>
  <c r="AM127" i="12"/>
  <c r="AN127" i="12"/>
  <c r="AO127" i="12"/>
  <c r="AP127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BE127" i="12"/>
  <c r="BF127" i="12"/>
  <c r="BG127" i="12"/>
  <c r="BH127" i="12"/>
  <c r="BI127" i="12"/>
  <c r="BJ127" i="12"/>
  <c r="BK127" i="12"/>
  <c r="BL127" i="12"/>
  <c r="BM127" i="12"/>
  <c r="BN127" i="12"/>
  <c r="BO127" i="12"/>
  <c r="BP127" i="12"/>
  <c r="BQ127" i="12"/>
  <c r="BR127" i="12"/>
  <c r="BS127" i="12"/>
  <c r="BT127" i="12"/>
  <c r="BU127" i="12"/>
  <c r="BV127" i="12"/>
  <c r="BW127" i="12"/>
  <c r="BX127" i="12"/>
  <c r="BY127" i="12"/>
  <c r="BZ127" i="12"/>
  <c r="CA127" i="12"/>
  <c r="CB127" i="12"/>
  <c r="CC127" i="12"/>
  <c r="CD127" i="12"/>
  <c r="CE127" i="12"/>
  <c r="CF127" i="12"/>
  <c r="CG127" i="12"/>
  <c r="CH127" i="12"/>
  <c r="CI127" i="12"/>
  <c r="CJ127" i="12"/>
  <c r="CK127" i="12"/>
  <c r="CL127" i="12"/>
  <c r="CM127" i="12"/>
  <c r="CN127" i="12"/>
  <c r="CO127" i="12"/>
  <c r="CP127" i="12"/>
  <c r="CQ127" i="12"/>
  <c r="CR127" i="12"/>
  <c r="CS127" i="12"/>
  <c r="CT127" i="12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W122" i="13"/>
  <c r="X122" i="13"/>
  <c r="Y122" i="13"/>
  <c r="Z122" i="13"/>
  <c r="AA122" i="13"/>
  <c r="AB122" i="13"/>
  <c r="AC122" i="13"/>
  <c r="AD122" i="13"/>
  <c r="AE122" i="13"/>
  <c r="AF122" i="13"/>
  <c r="AG122" i="13"/>
  <c r="AH122" i="13"/>
  <c r="AI122" i="13"/>
  <c r="AJ122" i="13"/>
  <c r="AK122" i="13"/>
  <c r="AL122" i="13"/>
  <c r="AM122" i="13"/>
  <c r="AN122" i="13"/>
  <c r="AO122" i="13"/>
  <c r="AP122" i="13"/>
  <c r="AQ122" i="13"/>
  <c r="AR122" i="13"/>
  <c r="AS122" i="13"/>
  <c r="AT122" i="13"/>
  <c r="AU122" i="13"/>
  <c r="AV122" i="13"/>
  <c r="AW122" i="13"/>
  <c r="AX122" i="13"/>
  <c r="AY122" i="13"/>
  <c r="AZ122" i="13"/>
  <c r="BA122" i="13"/>
  <c r="BB122" i="13"/>
  <c r="BC122" i="13"/>
  <c r="BD122" i="13"/>
  <c r="BE122" i="13"/>
  <c r="BF122" i="13"/>
  <c r="BG122" i="13"/>
  <c r="BH122" i="13"/>
  <c r="BI122" i="13"/>
  <c r="BJ122" i="13"/>
  <c r="BK122" i="13"/>
  <c r="BL122" i="13"/>
  <c r="BM122" i="13"/>
  <c r="BN122" i="13"/>
  <c r="BO122" i="13"/>
  <c r="BP122" i="13"/>
  <c r="BQ122" i="13"/>
  <c r="BR122" i="13"/>
  <c r="BS122" i="13"/>
  <c r="BT122" i="13"/>
  <c r="BU122" i="13"/>
  <c r="BV122" i="13"/>
  <c r="BW122" i="13"/>
  <c r="BX122" i="13"/>
  <c r="BY122" i="13"/>
  <c r="BZ122" i="13"/>
  <c r="CA122" i="13"/>
  <c r="CB122" i="13"/>
  <c r="CC122" i="13"/>
  <c r="CD122" i="13"/>
  <c r="CE122" i="13"/>
  <c r="CF122" i="13"/>
  <c r="CG122" i="13"/>
  <c r="CH122" i="13"/>
  <c r="CI122" i="13"/>
  <c r="CJ122" i="13"/>
  <c r="CK122" i="13"/>
  <c r="CL122" i="13"/>
  <c r="CM122" i="13"/>
  <c r="CN122" i="13"/>
  <c r="CO122" i="13"/>
  <c r="CP122" i="13"/>
  <c r="CQ122" i="13"/>
  <c r="CR122" i="13"/>
  <c r="CS122" i="13"/>
  <c r="CT122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W123" i="13"/>
  <c r="X123" i="13"/>
  <c r="Y123" i="13"/>
  <c r="Z123" i="13"/>
  <c r="AA123" i="13"/>
  <c r="AB123" i="13"/>
  <c r="AC123" i="13"/>
  <c r="AD123" i="13"/>
  <c r="AE123" i="13"/>
  <c r="AF123" i="13"/>
  <c r="AG123" i="13"/>
  <c r="AH123" i="13"/>
  <c r="AI123" i="13"/>
  <c r="AJ123" i="13"/>
  <c r="AK123" i="13"/>
  <c r="AL123" i="13"/>
  <c r="AM123" i="13"/>
  <c r="AN123" i="13"/>
  <c r="AO123" i="13"/>
  <c r="AP123" i="13"/>
  <c r="AQ123" i="13"/>
  <c r="AR123" i="13"/>
  <c r="AS123" i="13"/>
  <c r="AT123" i="13"/>
  <c r="AU123" i="13"/>
  <c r="AV123" i="13"/>
  <c r="AW123" i="13"/>
  <c r="AX123" i="13"/>
  <c r="AY123" i="13"/>
  <c r="AZ123" i="13"/>
  <c r="BA123" i="13"/>
  <c r="BB123" i="13"/>
  <c r="BC123" i="13"/>
  <c r="BD123" i="13"/>
  <c r="BE123" i="13"/>
  <c r="BF123" i="13"/>
  <c r="BG123" i="13"/>
  <c r="BH123" i="13"/>
  <c r="BI123" i="13"/>
  <c r="BJ123" i="13"/>
  <c r="BK123" i="13"/>
  <c r="BL123" i="13"/>
  <c r="BM123" i="13"/>
  <c r="BN123" i="13"/>
  <c r="BO123" i="13"/>
  <c r="BP123" i="13"/>
  <c r="BQ123" i="13"/>
  <c r="BR123" i="13"/>
  <c r="BS123" i="13"/>
  <c r="BT123" i="13"/>
  <c r="BU123" i="13"/>
  <c r="BV123" i="13"/>
  <c r="BW123" i="13"/>
  <c r="BX123" i="13"/>
  <c r="BY123" i="13"/>
  <c r="BZ123" i="13"/>
  <c r="CA123" i="13"/>
  <c r="CB123" i="13"/>
  <c r="CC123" i="13"/>
  <c r="CD123" i="13"/>
  <c r="CE123" i="13"/>
  <c r="CF123" i="13"/>
  <c r="CG123" i="13"/>
  <c r="CH123" i="13"/>
  <c r="CI123" i="13"/>
  <c r="CJ123" i="13"/>
  <c r="CK123" i="13"/>
  <c r="CL123" i="13"/>
  <c r="CM123" i="13"/>
  <c r="CN123" i="13"/>
  <c r="CO123" i="13"/>
  <c r="CP123" i="13"/>
  <c r="CQ123" i="13"/>
  <c r="CR123" i="13"/>
  <c r="CS123" i="13"/>
  <c r="CT123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AD124" i="13"/>
  <c r="AE124" i="13"/>
  <c r="AF124" i="13"/>
  <c r="AG124" i="13"/>
  <c r="AH124" i="13"/>
  <c r="AI124" i="13"/>
  <c r="AJ124" i="13"/>
  <c r="AK124" i="13"/>
  <c r="AL124" i="13"/>
  <c r="AM124" i="13"/>
  <c r="AN124" i="13"/>
  <c r="AO124" i="13"/>
  <c r="AP124" i="13"/>
  <c r="AQ124" i="13"/>
  <c r="AR124" i="13"/>
  <c r="AS124" i="13"/>
  <c r="AT124" i="13"/>
  <c r="AU124" i="13"/>
  <c r="AV124" i="13"/>
  <c r="AW124" i="13"/>
  <c r="AX124" i="13"/>
  <c r="AY124" i="13"/>
  <c r="AZ124" i="13"/>
  <c r="BA124" i="13"/>
  <c r="BB124" i="13"/>
  <c r="BC124" i="13"/>
  <c r="BD124" i="13"/>
  <c r="BE124" i="13"/>
  <c r="BF124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CD124" i="13"/>
  <c r="CE124" i="13"/>
  <c r="CF124" i="13"/>
  <c r="CG124" i="13"/>
  <c r="CH124" i="13"/>
  <c r="CI124" i="13"/>
  <c r="CJ124" i="13"/>
  <c r="CK124" i="13"/>
  <c r="CL124" i="13"/>
  <c r="CM124" i="13"/>
  <c r="CN124" i="13"/>
  <c r="CO124" i="13"/>
  <c r="CP124" i="13"/>
  <c r="CQ124" i="13"/>
  <c r="CR124" i="13"/>
  <c r="CS124" i="13"/>
  <c r="CT124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W125" i="13"/>
  <c r="X125" i="13"/>
  <c r="Y125" i="13"/>
  <c r="Z125" i="13"/>
  <c r="AA125" i="13"/>
  <c r="AB125" i="13"/>
  <c r="AC125" i="13"/>
  <c r="AD125" i="13"/>
  <c r="AE125" i="13"/>
  <c r="AF125" i="13"/>
  <c r="AG125" i="13"/>
  <c r="AH125" i="13"/>
  <c r="AI125" i="13"/>
  <c r="AJ125" i="13"/>
  <c r="AK125" i="13"/>
  <c r="AL125" i="13"/>
  <c r="AM125" i="13"/>
  <c r="AN125" i="13"/>
  <c r="AO125" i="13"/>
  <c r="AP125" i="13"/>
  <c r="AQ125" i="13"/>
  <c r="AR125" i="13"/>
  <c r="AS125" i="13"/>
  <c r="AT125" i="13"/>
  <c r="AU125" i="13"/>
  <c r="AV125" i="13"/>
  <c r="AW125" i="13"/>
  <c r="AX125" i="13"/>
  <c r="AY125" i="13"/>
  <c r="AZ125" i="13"/>
  <c r="BA125" i="13"/>
  <c r="BB125" i="13"/>
  <c r="BC125" i="13"/>
  <c r="BD125" i="13"/>
  <c r="BE125" i="13"/>
  <c r="BF125" i="13"/>
  <c r="BG125" i="13"/>
  <c r="BH125" i="13"/>
  <c r="BI125" i="13"/>
  <c r="BJ125" i="13"/>
  <c r="BK125" i="13"/>
  <c r="BL125" i="13"/>
  <c r="BM125" i="13"/>
  <c r="BN125" i="13"/>
  <c r="BO125" i="13"/>
  <c r="BP125" i="13"/>
  <c r="BQ125" i="13"/>
  <c r="BR125" i="13"/>
  <c r="BS125" i="13"/>
  <c r="BT125" i="13"/>
  <c r="BU125" i="13"/>
  <c r="BV125" i="13"/>
  <c r="BW125" i="13"/>
  <c r="BX125" i="13"/>
  <c r="BY125" i="13"/>
  <c r="BZ125" i="13"/>
  <c r="CA125" i="13"/>
  <c r="CB125" i="13"/>
  <c r="CC125" i="13"/>
  <c r="CD125" i="13"/>
  <c r="CE125" i="13"/>
  <c r="CF125" i="13"/>
  <c r="CG125" i="13"/>
  <c r="CH125" i="13"/>
  <c r="CI125" i="13"/>
  <c r="CJ125" i="13"/>
  <c r="CK125" i="13"/>
  <c r="CL125" i="13"/>
  <c r="CM125" i="13"/>
  <c r="CN125" i="13"/>
  <c r="CO125" i="13"/>
  <c r="CP125" i="13"/>
  <c r="CQ125" i="13"/>
  <c r="CR125" i="13"/>
  <c r="CS125" i="13"/>
  <c r="CT125" i="13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W126" i="13"/>
  <c r="X126" i="13"/>
  <c r="Y126" i="13"/>
  <c r="Z126" i="13"/>
  <c r="AA126" i="13"/>
  <c r="AB126" i="13"/>
  <c r="AC126" i="13"/>
  <c r="AD126" i="13"/>
  <c r="AE126" i="13"/>
  <c r="AF126" i="13"/>
  <c r="AG126" i="13"/>
  <c r="AH126" i="13"/>
  <c r="AI126" i="13"/>
  <c r="AJ126" i="13"/>
  <c r="AK126" i="13"/>
  <c r="AL126" i="13"/>
  <c r="AM126" i="13"/>
  <c r="AN126" i="13"/>
  <c r="AO126" i="13"/>
  <c r="AP126" i="13"/>
  <c r="AQ126" i="13"/>
  <c r="AR126" i="13"/>
  <c r="AS126" i="13"/>
  <c r="AT126" i="13"/>
  <c r="AU126" i="13"/>
  <c r="AV126" i="13"/>
  <c r="AW126" i="13"/>
  <c r="AX126" i="13"/>
  <c r="AY126" i="13"/>
  <c r="AZ126" i="13"/>
  <c r="BA126" i="13"/>
  <c r="BB126" i="13"/>
  <c r="BC126" i="13"/>
  <c r="BD126" i="13"/>
  <c r="BE126" i="13"/>
  <c r="BF126" i="13"/>
  <c r="BG126" i="13"/>
  <c r="BH126" i="13"/>
  <c r="BI126" i="13"/>
  <c r="BJ126" i="13"/>
  <c r="BK126" i="13"/>
  <c r="BL126" i="13"/>
  <c r="BM126" i="13"/>
  <c r="BN126" i="13"/>
  <c r="BO126" i="13"/>
  <c r="BP126" i="13"/>
  <c r="BQ126" i="13"/>
  <c r="BR126" i="13"/>
  <c r="BS126" i="13"/>
  <c r="BT126" i="13"/>
  <c r="BU126" i="13"/>
  <c r="BV126" i="13"/>
  <c r="BW126" i="13"/>
  <c r="BX126" i="13"/>
  <c r="BY126" i="13"/>
  <c r="BZ126" i="13"/>
  <c r="CA126" i="13"/>
  <c r="CB126" i="13"/>
  <c r="CC126" i="13"/>
  <c r="CD126" i="13"/>
  <c r="CE126" i="13"/>
  <c r="CF126" i="13"/>
  <c r="CG126" i="13"/>
  <c r="CH126" i="13"/>
  <c r="CI126" i="13"/>
  <c r="CJ126" i="13"/>
  <c r="CK126" i="13"/>
  <c r="CL126" i="13"/>
  <c r="CM126" i="13"/>
  <c r="CN126" i="13"/>
  <c r="CO126" i="13"/>
  <c r="CP126" i="13"/>
  <c r="CQ126" i="13"/>
  <c r="CR126" i="13"/>
  <c r="CS126" i="13"/>
  <c r="CT126" i="13"/>
  <c r="F127" i="13"/>
  <c r="G127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W127" i="13"/>
  <c r="X127" i="13"/>
  <c r="Y127" i="13"/>
  <c r="Z127" i="13"/>
  <c r="AA127" i="13"/>
  <c r="AB127" i="13"/>
  <c r="AC127" i="13"/>
  <c r="AD127" i="13"/>
  <c r="AE127" i="13"/>
  <c r="AF127" i="13"/>
  <c r="AG127" i="13"/>
  <c r="AH127" i="13"/>
  <c r="AI127" i="13"/>
  <c r="AJ127" i="13"/>
  <c r="AK127" i="13"/>
  <c r="AL127" i="13"/>
  <c r="AM127" i="13"/>
  <c r="AN127" i="13"/>
  <c r="AO127" i="13"/>
  <c r="AP127" i="13"/>
  <c r="AQ127" i="13"/>
  <c r="AR127" i="13"/>
  <c r="AS127" i="13"/>
  <c r="AT127" i="13"/>
  <c r="AU127" i="13"/>
  <c r="AV127" i="13"/>
  <c r="AW127" i="13"/>
  <c r="AX127" i="13"/>
  <c r="AY127" i="13"/>
  <c r="AZ127" i="13"/>
  <c r="BA127" i="13"/>
  <c r="BB127" i="13"/>
  <c r="BC127" i="13"/>
  <c r="BD127" i="13"/>
  <c r="BE127" i="13"/>
  <c r="BF127" i="13"/>
  <c r="BG127" i="13"/>
  <c r="BH127" i="13"/>
  <c r="BI127" i="13"/>
  <c r="BJ127" i="13"/>
  <c r="BK127" i="13"/>
  <c r="BL127" i="13"/>
  <c r="BM127" i="13"/>
  <c r="BN127" i="13"/>
  <c r="BO127" i="13"/>
  <c r="BP127" i="13"/>
  <c r="BQ127" i="13"/>
  <c r="BR127" i="13"/>
  <c r="BS127" i="13"/>
  <c r="BT127" i="13"/>
  <c r="BU127" i="13"/>
  <c r="BV127" i="13"/>
  <c r="BW127" i="13"/>
  <c r="BX127" i="13"/>
  <c r="BY127" i="13"/>
  <c r="BZ127" i="13"/>
  <c r="CA127" i="13"/>
  <c r="CB127" i="13"/>
  <c r="CC127" i="13"/>
  <c r="CD127" i="13"/>
  <c r="CE127" i="13"/>
  <c r="CF127" i="13"/>
  <c r="CG127" i="13"/>
  <c r="CH127" i="13"/>
  <c r="CI127" i="13"/>
  <c r="CJ127" i="13"/>
  <c r="CK127" i="13"/>
  <c r="CL127" i="13"/>
  <c r="CM127" i="13"/>
  <c r="CN127" i="13"/>
  <c r="CO127" i="13"/>
  <c r="CP127" i="13"/>
  <c r="CQ127" i="13"/>
  <c r="CR127" i="13"/>
  <c r="CS127" i="13"/>
  <c r="CT127" i="13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AB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AD124" i="14"/>
  <c r="AE124" i="14"/>
  <c r="AF124" i="14"/>
  <c r="AG124" i="14"/>
  <c r="AH124" i="14"/>
  <c r="AI124" i="14"/>
  <c r="AJ124" i="14"/>
  <c r="AK124" i="14"/>
  <c r="AL124" i="14"/>
  <c r="AM124" i="14"/>
  <c r="AN124" i="14"/>
  <c r="AO124" i="14"/>
  <c r="AP124" i="14"/>
  <c r="AQ124" i="14"/>
  <c r="AR124" i="14"/>
  <c r="AS124" i="14"/>
  <c r="AT124" i="14"/>
  <c r="AU124" i="14"/>
  <c r="AV124" i="14"/>
  <c r="AW124" i="14"/>
  <c r="AX124" i="14"/>
  <c r="AY124" i="14"/>
  <c r="AZ124" i="14"/>
  <c r="BA124" i="14"/>
  <c r="BB124" i="14"/>
  <c r="BC124" i="14"/>
  <c r="BD124" i="14"/>
  <c r="BE124" i="14"/>
  <c r="BF124" i="14"/>
  <c r="BG124" i="14"/>
  <c r="BH124" i="14"/>
  <c r="BI124" i="14"/>
  <c r="BJ124" i="14"/>
  <c r="BK124" i="14"/>
  <c r="BL124" i="14"/>
  <c r="BM124" i="14"/>
  <c r="BN124" i="14"/>
  <c r="BO124" i="14"/>
  <c r="BP124" i="14"/>
  <c r="BQ124" i="14"/>
  <c r="BR124" i="14"/>
  <c r="BS124" i="14"/>
  <c r="BT124" i="14"/>
  <c r="BU124" i="14"/>
  <c r="BV124" i="14"/>
  <c r="BW124" i="14"/>
  <c r="BX124" i="14"/>
  <c r="BY124" i="14"/>
  <c r="BZ124" i="14"/>
  <c r="CA124" i="14"/>
  <c r="CB124" i="14"/>
  <c r="CC124" i="14"/>
  <c r="CD124" i="14"/>
  <c r="CE124" i="14"/>
  <c r="CF124" i="14"/>
  <c r="CG124" i="14"/>
  <c r="CH124" i="14"/>
  <c r="CI124" i="14"/>
  <c r="CJ124" i="14"/>
  <c r="CK124" i="14"/>
  <c r="CL124" i="14"/>
  <c r="CM124" i="14"/>
  <c r="CN124" i="14"/>
  <c r="CO124" i="14"/>
  <c r="CP124" i="14"/>
  <c r="CQ124" i="14"/>
  <c r="CR124" i="14"/>
  <c r="CS124" i="14"/>
  <c r="CT124" i="14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AB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F125" i="14"/>
  <c r="CG125" i="14"/>
  <c r="CH125" i="14"/>
  <c r="CI125" i="14"/>
  <c r="CJ125" i="14"/>
  <c r="CK125" i="14"/>
  <c r="CL125" i="14"/>
  <c r="CM125" i="14"/>
  <c r="CN125" i="14"/>
  <c r="CO125" i="14"/>
  <c r="CP125" i="14"/>
  <c r="CQ125" i="14"/>
  <c r="CR125" i="14"/>
  <c r="CS125" i="14"/>
  <c r="CT125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Z126" i="14"/>
  <c r="AA126" i="14"/>
  <c r="AB126" i="14"/>
  <c r="AC126" i="14"/>
  <c r="AD126" i="14"/>
  <c r="AE126" i="14"/>
  <c r="AF126" i="14"/>
  <c r="AG126" i="14"/>
  <c r="AH126" i="14"/>
  <c r="AI126" i="14"/>
  <c r="AJ126" i="14"/>
  <c r="AK126" i="14"/>
  <c r="AL126" i="14"/>
  <c r="AM126" i="14"/>
  <c r="AN126" i="14"/>
  <c r="AO126" i="14"/>
  <c r="AP126" i="14"/>
  <c r="AQ126" i="14"/>
  <c r="AR126" i="14"/>
  <c r="AS126" i="14"/>
  <c r="AT126" i="14"/>
  <c r="AU126" i="14"/>
  <c r="AV126" i="14"/>
  <c r="AW126" i="14"/>
  <c r="AX126" i="14"/>
  <c r="AY126" i="14"/>
  <c r="AZ126" i="14"/>
  <c r="BA126" i="14"/>
  <c r="BB126" i="14"/>
  <c r="BC126" i="14"/>
  <c r="BD126" i="14"/>
  <c r="BE126" i="14"/>
  <c r="BF126" i="14"/>
  <c r="BG126" i="14"/>
  <c r="BH126" i="14"/>
  <c r="BI126" i="14"/>
  <c r="BJ126" i="14"/>
  <c r="BK126" i="14"/>
  <c r="BL126" i="14"/>
  <c r="BM126" i="14"/>
  <c r="BN126" i="14"/>
  <c r="BO126" i="14"/>
  <c r="BP126" i="14"/>
  <c r="BQ126" i="14"/>
  <c r="BR126" i="14"/>
  <c r="BS126" i="14"/>
  <c r="BT126" i="14"/>
  <c r="BU126" i="14"/>
  <c r="BV126" i="14"/>
  <c r="BW126" i="14"/>
  <c r="BX126" i="14"/>
  <c r="BY126" i="14"/>
  <c r="BZ126" i="14"/>
  <c r="CA126" i="14"/>
  <c r="CB126" i="14"/>
  <c r="CC126" i="14"/>
  <c r="CD126" i="14"/>
  <c r="CE126" i="14"/>
  <c r="CF126" i="14"/>
  <c r="CG126" i="14"/>
  <c r="CH126" i="14"/>
  <c r="CI126" i="14"/>
  <c r="CJ126" i="14"/>
  <c r="CK126" i="14"/>
  <c r="CL126" i="14"/>
  <c r="CM126" i="14"/>
  <c r="CN126" i="14"/>
  <c r="CO126" i="14"/>
  <c r="CP126" i="14"/>
  <c r="CQ126" i="14"/>
  <c r="CR126" i="14"/>
  <c r="CS126" i="14"/>
  <c r="CT126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R127" i="14"/>
  <c r="S127" i="14"/>
  <c r="T127" i="14"/>
  <c r="U127" i="14"/>
  <c r="V127" i="14"/>
  <c r="W127" i="14"/>
  <c r="X127" i="14"/>
  <c r="Y127" i="14"/>
  <c r="Z127" i="14"/>
  <c r="AA127" i="14"/>
  <c r="AB127" i="14"/>
  <c r="AC127" i="14"/>
  <c r="AD127" i="14"/>
  <c r="AE127" i="14"/>
  <c r="AF127" i="14"/>
  <c r="AG127" i="14"/>
  <c r="AH127" i="14"/>
  <c r="AI127" i="14"/>
  <c r="AJ127" i="14"/>
  <c r="AK127" i="14"/>
  <c r="AL127" i="14"/>
  <c r="AM127" i="14"/>
  <c r="AN127" i="14"/>
  <c r="AO127" i="14"/>
  <c r="AP127" i="14"/>
  <c r="AQ127" i="14"/>
  <c r="AR127" i="14"/>
  <c r="AS127" i="14"/>
  <c r="AT127" i="14"/>
  <c r="AU127" i="14"/>
  <c r="AV127" i="14"/>
  <c r="AW127" i="14"/>
  <c r="AX127" i="14"/>
  <c r="AY127" i="14"/>
  <c r="AZ127" i="14"/>
  <c r="BA127" i="14"/>
  <c r="BB127" i="14"/>
  <c r="BC127" i="14"/>
  <c r="BD127" i="14"/>
  <c r="BE127" i="14"/>
  <c r="BF127" i="14"/>
  <c r="BG127" i="14"/>
  <c r="BH127" i="14"/>
  <c r="BI127" i="14"/>
  <c r="BJ127" i="14"/>
  <c r="BK127" i="14"/>
  <c r="BL127" i="14"/>
  <c r="BM127" i="14"/>
  <c r="BN127" i="14"/>
  <c r="BO127" i="14"/>
  <c r="BP127" i="14"/>
  <c r="BQ127" i="14"/>
  <c r="BR127" i="14"/>
  <c r="BS127" i="14"/>
  <c r="BT127" i="14"/>
  <c r="BU127" i="14"/>
  <c r="BV127" i="14"/>
  <c r="BW127" i="14"/>
  <c r="BX127" i="14"/>
  <c r="BY127" i="14"/>
  <c r="BZ127" i="14"/>
  <c r="CA127" i="14"/>
  <c r="CB127" i="14"/>
  <c r="CC127" i="14"/>
  <c r="CD127" i="14"/>
  <c r="CE127" i="14"/>
  <c r="CF127" i="14"/>
  <c r="CG127" i="14"/>
  <c r="CH127" i="14"/>
  <c r="CI127" i="14"/>
  <c r="CJ127" i="14"/>
  <c r="CK127" i="14"/>
  <c r="CL127" i="14"/>
  <c r="CM127" i="14"/>
  <c r="CN127" i="14"/>
  <c r="CO127" i="14"/>
  <c r="CP127" i="14"/>
  <c r="CQ127" i="14"/>
  <c r="CR127" i="14"/>
  <c r="CS127" i="14"/>
  <c r="CT127" i="14"/>
  <c r="F122" i="15"/>
  <c r="G122" i="15"/>
  <c r="H122" i="15"/>
  <c r="I122" i="15"/>
  <c r="J122" i="15"/>
  <c r="K122" i="15"/>
  <c r="L122" i="15"/>
  <c r="M122" i="15"/>
  <c r="N122" i="15"/>
  <c r="O122" i="15"/>
  <c r="P122" i="15"/>
  <c r="Q122" i="15"/>
  <c r="R122" i="15"/>
  <c r="S122" i="15"/>
  <c r="T122" i="15"/>
  <c r="U122" i="15"/>
  <c r="V122" i="15"/>
  <c r="W122" i="15"/>
  <c r="X122" i="15"/>
  <c r="Y122" i="15"/>
  <c r="Z122" i="15"/>
  <c r="AA122" i="15"/>
  <c r="AB122" i="15"/>
  <c r="AC122" i="15"/>
  <c r="AD122" i="15"/>
  <c r="AE122" i="15"/>
  <c r="AF122" i="15"/>
  <c r="AG122" i="15"/>
  <c r="AH122" i="15"/>
  <c r="AI122" i="15"/>
  <c r="AJ122" i="15"/>
  <c r="AK122" i="15"/>
  <c r="AL122" i="15"/>
  <c r="AM122" i="15"/>
  <c r="AN122" i="15"/>
  <c r="AO122" i="15"/>
  <c r="AP122" i="15"/>
  <c r="AQ122" i="15"/>
  <c r="AR122" i="15"/>
  <c r="AS122" i="15"/>
  <c r="AT122" i="15"/>
  <c r="AU122" i="15"/>
  <c r="AV122" i="15"/>
  <c r="AW122" i="15"/>
  <c r="AX122" i="15"/>
  <c r="AY122" i="15"/>
  <c r="AZ122" i="15"/>
  <c r="BA122" i="15"/>
  <c r="BB122" i="15"/>
  <c r="BC122" i="15"/>
  <c r="BD122" i="15"/>
  <c r="BE122" i="15"/>
  <c r="BF122" i="15"/>
  <c r="BG122" i="15"/>
  <c r="BH122" i="15"/>
  <c r="BI122" i="15"/>
  <c r="BJ122" i="15"/>
  <c r="BK122" i="15"/>
  <c r="BL122" i="15"/>
  <c r="BM122" i="15"/>
  <c r="BN122" i="15"/>
  <c r="BO122" i="15"/>
  <c r="BP122" i="15"/>
  <c r="BQ122" i="15"/>
  <c r="BR122" i="15"/>
  <c r="BS122" i="15"/>
  <c r="BT122" i="15"/>
  <c r="BU122" i="15"/>
  <c r="BV122" i="15"/>
  <c r="BW122" i="15"/>
  <c r="BX122" i="15"/>
  <c r="BY122" i="15"/>
  <c r="BZ122" i="15"/>
  <c r="CA122" i="15"/>
  <c r="CB122" i="15"/>
  <c r="CC122" i="15"/>
  <c r="CD122" i="15"/>
  <c r="CE122" i="15"/>
  <c r="CF122" i="15"/>
  <c r="CG122" i="15"/>
  <c r="CH122" i="15"/>
  <c r="CI122" i="15"/>
  <c r="CJ122" i="15"/>
  <c r="CK122" i="15"/>
  <c r="CL122" i="15"/>
  <c r="CM122" i="15"/>
  <c r="CN122" i="15"/>
  <c r="CO122" i="15"/>
  <c r="CP122" i="15"/>
  <c r="CQ122" i="15"/>
  <c r="CR122" i="15"/>
  <c r="CS122" i="15"/>
  <c r="CT122" i="15"/>
  <c r="F123" i="15"/>
  <c r="G123" i="15"/>
  <c r="H123" i="15"/>
  <c r="I123" i="15"/>
  <c r="J123" i="15"/>
  <c r="K123" i="15"/>
  <c r="L123" i="15"/>
  <c r="M123" i="15"/>
  <c r="N123" i="15"/>
  <c r="O123" i="15"/>
  <c r="P123" i="15"/>
  <c r="Q123" i="15"/>
  <c r="R123" i="15"/>
  <c r="S123" i="15"/>
  <c r="T123" i="15"/>
  <c r="U123" i="15"/>
  <c r="V123" i="15"/>
  <c r="W123" i="15"/>
  <c r="X123" i="15"/>
  <c r="Y123" i="15"/>
  <c r="Z123" i="15"/>
  <c r="AA123" i="15"/>
  <c r="AB123" i="15"/>
  <c r="AC123" i="15"/>
  <c r="AD123" i="15"/>
  <c r="AE123" i="15"/>
  <c r="AF123" i="15"/>
  <c r="AG123" i="15"/>
  <c r="AH123" i="15"/>
  <c r="AI123" i="15"/>
  <c r="AJ123" i="15"/>
  <c r="AK123" i="15"/>
  <c r="AL123" i="15"/>
  <c r="AM123" i="15"/>
  <c r="AN123" i="15"/>
  <c r="AO123" i="15"/>
  <c r="AP123" i="15"/>
  <c r="AQ123" i="15"/>
  <c r="AR123" i="15"/>
  <c r="AS123" i="15"/>
  <c r="AT123" i="15"/>
  <c r="AU123" i="15"/>
  <c r="AV123" i="15"/>
  <c r="AW123" i="15"/>
  <c r="AX123" i="15"/>
  <c r="AY123" i="15"/>
  <c r="AZ123" i="15"/>
  <c r="BA123" i="15"/>
  <c r="BB123" i="15"/>
  <c r="BC123" i="15"/>
  <c r="BD123" i="15"/>
  <c r="BE123" i="15"/>
  <c r="BF123" i="15"/>
  <c r="BG123" i="15"/>
  <c r="BH123" i="15"/>
  <c r="BI123" i="15"/>
  <c r="BJ123" i="15"/>
  <c r="BK123" i="15"/>
  <c r="BL123" i="15"/>
  <c r="BM123" i="15"/>
  <c r="BN123" i="15"/>
  <c r="BO123" i="15"/>
  <c r="BP123" i="15"/>
  <c r="BQ123" i="15"/>
  <c r="BR123" i="15"/>
  <c r="BS123" i="15"/>
  <c r="BT123" i="15"/>
  <c r="BU123" i="15"/>
  <c r="BV123" i="15"/>
  <c r="BW123" i="15"/>
  <c r="BX123" i="15"/>
  <c r="BY123" i="15"/>
  <c r="BZ123" i="15"/>
  <c r="CA123" i="15"/>
  <c r="CB123" i="15"/>
  <c r="CC123" i="15"/>
  <c r="CD123" i="15"/>
  <c r="CE123" i="15"/>
  <c r="CF123" i="15"/>
  <c r="CG123" i="15"/>
  <c r="CH123" i="15"/>
  <c r="CI123" i="15"/>
  <c r="CJ123" i="15"/>
  <c r="CK123" i="15"/>
  <c r="CL123" i="15"/>
  <c r="CM123" i="15"/>
  <c r="CN123" i="15"/>
  <c r="CO123" i="15"/>
  <c r="CP123" i="15"/>
  <c r="CQ123" i="15"/>
  <c r="CR123" i="15"/>
  <c r="CS123" i="15"/>
  <c r="CT123" i="15"/>
  <c r="F124" i="15"/>
  <c r="G124" i="15"/>
  <c r="H124" i="15"/>
  <c r="I124" i="15"/>
  <c r="J124" i="15"/>
  <c r="K124" i="15"/>
  <c r="L124" i="15"/>
  <c r="M124" i="15"/>
  <c r="N124" i="15"/>
  <c r="O124" i="15"/>
  <c r="P124" i="15"/>
  <c r="Q124" i="15"/>
  <c r="R124" i="15"/>
  <c r="S124" i="15"/>
  <c r="T124" i="15"/>
  <c r="U124" i="15"/>
  <c r="V124" i="15"/>
  <c r="W124" i="15"/>
  <c r="X124" i="15"/>
  <c r="Y124" i="15"/>
  <c r="Z124" i="15"/>
  <c r="AA124" i="15"/>
  <c r="AB124" i="15"/>
  <c r="AC124" i="15"/>
  <c r="AD124" i="15"/>
  <c r="AE124" i="15"/>
  <c r="AF124" i="15"/>
  <c r="AG124" i="15"/>
  <c r="AH124" i="15"/>
  <c r="AI124" i="15"/>
  <c r="AJ124" i="15"/>
  <c r="AK124" i="15"/>
  <c r="AL124" i="15"/>
  <c r="AM124" i="15"/>
  <c r="AN124" i="15"/>
  <c r="AO124" i="15"/>
  <c r="AP124" i="15"/>
  <c r="AQ124" i="15"/>
  <c r="AR124" i="15"/>
  <c r="AS124" i="15"/>
  <c r="AT124" i="15"/>
  <c r="AU124" i="15"/>
  <c r="AV124" i="15"/>
  <c r="AW124" i="15"/>
  <c r="AX124" i="15"/>
  <c r="AY124" i="15"/>
  <c r="AZ124" i="15"/>
  <c r="BA124" i="15"/>
  <c r="BB124" i="15"/>
  <c r="BC124" i="15"/>
  <c r="BD124" i="15"/>
  <c r="BE124" i="15"/>
  <c r="BF124" i="15"/>
  <c r="BG124" i="15"/>
  <c r="BH124" i="15"/>
  <c r="BI124" i="15"/>
  <c r="BJ124" i="15"/>
  <c r="BK124" i="15"/>
  <c r="BL124" i="15"/>
  <c r="BM124" i="15"/>
  <c r="BN124" i="15"/>
  <c r="BO124" i="15"/>
  <c r="BP124" i="15"/>
  <c r="BQ124" i="15"/>
  <c r="BR124" i="15"/>
  <c r="BS124" i="15"/>
  <c r="BT124" i="15"/>
  <c r="BU124" i="15"/>
  <c r="BV124" i="15"/>
  <c r="BW124" i="15"/>
  <c r="BX124" i="15"/>
  <c r="BY124" i="15"/>
  <c r="BZ124" i="15"/>
  <c r="CA124" i="15"/>
  <c r="CB124" i="15"/>
  <c r="CC124" i="15"/>
  <c r="CD124" i="15"/>
  <c r="CE124" i="15"/>
  <c r="CF124" i="15"/>
  <c r="CG124" i="15"/>
  <c r="CH124" i="15"/>
  <c r="CI124" i="15"/>
  <c r="CJ124" i="15"/>
  <c r="CK124" i="15"/>
  <c r="CL124" i="15"/>
  <c r="CM124" i="15"/>
  <c r="CN124" i="15"/>
  <c r="CO124" i="15"/>
  <c r="CP124" i="15"/>
  <c r="CQ124" i="15"/>
  <c r="CR124" i="15"/>
  <c r="CS124" i="15"/>
  <c r="CT124" i="15"/>
  <c r="F125" i="15"/>
  <c r="G125" i="15"/>
  <c r="H125" i="15"/>
  <c r="I125" i="15"/>
  <c r="J125" i="15"/>
  <c r="K125" i="15"/>
  <c r="L125" i="15"/>
  <c r="M125" i="15"/>
  <c r="N125" i="15"/>
  <c r="O125" i="15"/>
  <c r="P125" i="15"/>
  <c r="Q125" i="15"/>
  <c r="R125" i="15"/>
  <c r="S125" i="15"/>
  <c r="T125" i="15"/>
  <c r="U125" i="15"/>
  <c r="V125" i="15"/>
  <c r="W125" i="15"/>
  <c r="X125" i="15"/>
  <c r="Y125" i="15"/>
  <c r="Z125" i="15"/>
  <c r="AA125" i="15"/>
  <c r="AB125" i="15"/>
  <c r="AC125" i="15"/>
  <c r="AD125" i="15"/>
  <c r="AE125" i="15"/>
  <c r="AF125" i="15"/>
  <c r="AG125" i="15"/>
  <c r="AH125" i="15"/>
  <c r="AI125" i="15"/>
  <c r="AJ125" i="15"/>
  <c r="AK125" i="15"/>
  <c r="AL125" i="15"/>
  <c r="AM125" i="15"/>
  <c r="AN125" i="15"/>
  <c r="AO125" i="15"/>
  <c r="AP125" i="15"/>
  <c r="AQ125" i="15"/>
  <c r="AR125" i="15"/>
  <c r="AS125" i="15"/>
  <c r="AT125" i="15"/>
  <c r="AU125" i="15"/>
  <c r="AV125" i="15"/>
  <c r="AW125" i="15"/>
  <c r="AX125" i="15"/>
  <c r="AY125" i="15"/>
  <c r="AZ125" i="15"/>
  <c r="BA125" i="15"/>
  <c r="BB125" i="15"/>
  <c r="BC125" i="15"/>
  <c r="BD125" i="15"/>
  <c r="BE125" i="15"/>
  <c r="BF125" i="15"/>
  <c r="BG125" i="15"/>
  <c r="BH125" i="15"/>
  <c r="BI125" i="15"/>
  <c r="BJ125" i="15"/>
  <c r="BK125" i="15"/>
  <c r="BL125" i="15"/>
  <c r="BM125" i="15"/>
  <c r="BN125" i="15"/>
  <c r="BO125" i="15"/>
  <c r="BP125" i="15"/>
  <c r="BQ125" i="15"/>
  <c r="BR125" i="15"/>
  <c r="BS125" i="15"/>
  <c r="BT125" i="15"/>
  <c r="BU125" i="15"/>
  <c r="BV125" i="15"/>
  <c r="BW125" i="15"/>
  <c r="BX125" i="15"/>
  <c r="BY125" i="15"/>
  <c r="BZ125" i="15"/>
  <c r="CA125" i="15"/>
  <c r="CB125" i="15"/>
  <c r="CC125" i="15"/>
  <c r="CD125" i="15"/>
  <c r="CE125" i="15"/>
  <c r="CF125" i="15"/>
  <c r="CG125" i="15"/>
  <c r="CH125" i="15"/>
  <c r="CI125" i="15"/>
  <c r="CJ125" i="15"/>
  <c r="CK125" i="15"/>
  <c r="CL125" i="15"/>
  <c r="CM125" i="15"/>
  <c r="CN125" i="15"/>
  <c r="CO125" i="15"/>
  <c r="CP125" i="15"/>
  <c r="CQ125" i="15"/>
  <c r="CR125" i="15"/>
  <c r="CS125" i="15"/>
  <c r="CT125" i="15"/>
  <c r="F126" i="15"/>
  <c r="G126" i="15"/>
  <c r="H126" i="15"/>
  <c r="I126" i="15"/>
  <c r="J126" i="15"/>
  <c r="K126" i="15"/>
  <c r="L126" i="15"/>
  <c r="M126" i="15"/>
  <c r="N126" i="15"/>
  <c r="O126" i="15"/>
  <c r="P126" i="15"/>
  <c r="Q126" i="15"/>
  <c r="R126" i="15"/>
  <c r="S126" i="15"/>
  <c r="T126" i="15"/>
  <c r="U126" i="15"/>
  <c r="V126" i="15"/>
  <c r="W126" i="15"/>
  <c r="X126" i="15"/>
  <c r="Y126" i="15"/>
  <c r="Z126" i="15"/>
  <c r="AA126" i="15"/>
  <c r="AB126" i="15"/>
  <c r="AC126" i="15"/>
  <c r="AD126" i="15"/>
  <c r="AE126" i="15"/>
  <c r="AF126" i="15"/>
  <c r="AG126" i="15"/>
  <c r="AH126" i="15"/>
  <c r="AI126" i="15"/>
  <c r="AJ126" i="15"/>
  <c r="AK126" i="15"/>
  <c r="AL126" i="15"/>
  <c r="AM126" i="15"/>
  <c r="AN126" i="15"/>
  <c r="AO126" i="15"/>
  <c r="AP126" i="15"/>
  <c r="AQ126" i="15"/>
  <c r="AR126" i="15"/>
  <c r="AS126" i="15"/>
  <c r="AT126" i="15"/>
  <c r="AU126" i="15"/>
  <c r="AV126" i="15"/>
  <c r="AW126" i="15"/>
  <c r="AX126" i="15"/>
  <c r="AY126" i="15"/>
  <c r="AZ126" i="15"/>
  <c r="BA126" i="15"/>
  <c r="BB126" i="15"/>
  <c r="BC126" i="15"/>
  <c r="BD126" i="15"/>
  <c r="BE126" i="15"/>
  <c r="BF126" i="15"/>
  <c r="BG126" i="15"/>
  <c r="BH126" i="15"/>
  <c r="BI126" i="15"/>
  <c r="BJ126" i="15"/>
  <c r="BK126" i="15"/>
  <c r="BL126" i="15"/>
  <c r="BM126" i="15"/>
  <c r="BN126" i="15"/>
  <c r="BO126" i="15"/>
  <c r="BP126" i="15"/>
  <c r="BQ126" i="15"/>
  <c r="BR126" i="15"/>
  <c r="BS126" i="15"/>
  <c r="BT126" i="15"/>
  <c r="BU126" i="15"/>
  <c r="BV126" i="15"/>
  <c r="BW126" i="15"/>
  <c r="BX126" i="15"/>
  <c r="BY126" i="15"/>
  <c r="BZ126" i="15"/>
  <c r="CA126" i="15"/>
  <c r="CB126" i="15"/>
  <c r="CC126" i="15"/>
  <c r="CD126" i="15"/>
  <c r="CE126" i="15"/>
  <c r="CF126" i="15"/>
  <c r="CG126" i="15"/>
  <c r="CH126" i="15"/>
  <c r="CI126" i="15"/>
  <c r="CJ126" i="15"/>
  <c r="CK126" i="15"/>
  <c r="CL126" i="15"/>
  <c r="CM126" i="15"/>
  <c r="CN126" i="15"/>
  <c r="CO126" i="15"/>
  <c r="CP126" i="15"/>
  <c r="CQ126" i="15"/>
  <c r="CR126" i="15"/>
  <c r="CS126" i="15"/>
  <c r="CT126" i="15"/>
  <c r="F127" i="15"/>
  <c r="G127" i="15"/>
  <c r="H127" i="15"/>
  <c r="I127" i="15"/>
  <c r="J127" i="15"/>
  <c r="K127" i="15"/>
  <c r="L127" i="15"/>
  <c r="M127" i="15"/>
  <c r="N127" i="15"/>
  <c r="O127" i="15"/>
  <c r="P127" i="15"/>
  <c r="Q127" i="15"/>
  <c r="R127" i="15"/>
  <c r="S127" i="15"/>
  <c r="T127" i="15"/>
  <c r="U127" i="15"/>
  <c r="V127" i="15"/>
  <c r="W127" i="15"/>
  <c r="X127" i="15"/>
  <c r="Y127" i="15"/>
  <c r="Z127" i="15"/>
  <c r="AA127" i="15"/>
  <c r="AB127" i="15"/>
  <c r="AC127" i="15"/>
  <c r="AD127" i="15"/>
  <c r="AE127" i="15"/>
  <c r="AF127" i="15"/>
  <c r="AG127" i="15"/>
  <c r="AH127" i="15"/>
  <c r="AI127" i="15"/>
  <c r="AJ127" i="15"/>
  <c r="AK127" i="15"/>
  <c r="AL127" i="15"/>
  <c r="AM127" i="15"/>
  <c r="AN127" i="15"/>
  <c r="AO127" i="15"/>
  <c r="AP127" i="15"/>
  <c r="AQ127" i="15"/>
  <c r="AR127" i="15"/>
  <c r="AS127" i="15"/>
  <c r="AT127" i="15"/>
  <c r="AU127" i="15"/>
  <c r="AV127" i="15"/>
  <c r="AW127" i="15"/>
  <c r="AX127" i="15"/>
  <c r="AY127" i="15"/>
  <c r="AZ127" i="15"/>
  <c r="BA127" i="15"/>
  <c r="BB127" i="15"/>
  <c r="BC127" i="15"/>
  <c r="BD127" i="15"/>
  <c r="BE127" i="15"/>
  <c r="BF127" i="15"/>
  <c r="BG127" i="15"/>
  <c r="BH127" i="15"/>
  <c r="BI127" i="15"/>
  <c r="BJ127" i="15"/>
  <c r="BK127" i="15"/>
  <c r="BL127" i="15"/>
  <c r="BM127" i="15"/>
  <c r="BN127" i="15"/>
  <c r="BO127" i="15"/>
  <c r="BP127" i="15"/>
  <c r="BQ127" i="15"/>
  <c r="BR127" i="15"/>
  <c r="BS127" i="15"/>
  <c r="BT127" i="15"/>
  <c r="BU127" i="15"/>
  <c r="BV127" i="15"/>
  <c r="BW127" i="15"/>
  <c r="BX127" i="15"/>
  <c r="BY127" i="15"/>
  <c r="BZ127" i="15"/>
  <c r="CA127" i="15"/>
  <c r="CB127" i="15"/>
  <c r="CC127" i="15"/>
  <c r="CD127" i="15"/>
  <c r="CE127" i="15"/>
  <c r="CF127" i="15"/>
  <c r="CG127" i="15"/>
  <c r="CH127" i="15"/>
  <c r="CI127" i="15"/>
  <c r="CJ127" i="15"/>
  <c r="CK127" i="15"/>
  <c r="CL127" i="15"/>
  <c r="CM127" i="15"/>
  <c r="CN127" i="15"/>
  <c r="CO127" i="15"/>
  <c r="CP127" i="15"/>
  <c r="CQ127" i="15"/>
  <c r="CR127" i="15"/>
  <c r="CS127" i="15"/>
  <c r="CT127" i="15"/>
  <c r="F122" i="16"/>
  <c r="G122" i="16"/>
  <c r="H122" i="16"/>
  <c r="I122" i="16"/>
  <c r="J122" i="16"/>
  <c r="K122" i="16"/>
  <c r="L122" i="16"/>
  <c r="M122" i="16"/>
  <c r="N122" i="16"/>
  <c r="O122" i="16"/>
  <c r="P122" i="16"/>
  <c r="Q122" i="16"/>
  <c r="R122" i="16"/>
  <c r="S122" i="16"/>
  <c r="T122" i="16"/>
  <c r="U122" i="16"/>
  <c r="V122" i="16"/>
  <c r="W122" i="16"/>
  <c r="X122" i="16"/>
  <c r="Y122" i="16"/>
  <c r="Z122" i="16"/>
  <c r="AA122" i="16"/>
  <c r="AB122" i="16"/>
  <c r="AC122" i="16"/>
  <c r="AD122" i="16"/>
  <c r="AE122" i="16"/>
  <c r="AF122" i="16"/>
  <c r="AG122" i="16"/>
  <c r="AH122" i="16"/>
  <c r="AI122" i="16"/>
  <c r="AJ122" i="16"/>
  <c r="AK122" i="16"/>
  <c r="AL122" i="16"/>
  <c r="AM122" i="16"/>
  <c r="AN122" i="16"/>
  <c r="AO122" i="16"/>
  <c r="AP122" i="16"/>
  <c r="AQ122" i="16"/>
  <c r="AR122" i="16"/>
  <c r="AS122" i="16"/>
  <c r="AT122" i="16"/>
  <c r="AU122" i="16"/>
  <c r="AV122" i="16"/>
  <c r="AW122" i="16"/>
  <c r="AX122" i="16"/>
  <c r="AY122" i="16"/>
  <c r="AZ122" i="16"/>
  <c r="BA122" i="16"/>
  <c r="BB122" i="16"/>
  <c r="BC122" i="16"/>
  <c r="BD122" i="16"/>
  <c r="BE122" i="16"/>
  <c r="BF122" i="16"/>
  <c r="BG122" i="16"/>
  <c r="BH122" i="16"/>
  <c r="BI122" i="16"/>
  <c r="BJ122" i="16"/>
  <c r="BK122" i="16"/>
  <c r="BL122" i="16"/>
  <c r="BM122" i="16"/>
  <c r="BN122" i="16"/>
  <c r="BO122" i="16"/>
  <c r="BP122" i="16"/>
  <c r="BQ122" i="16"/>
  <c r="BR122" i="16"/>
  <c r="BS122" i="16"/>
  <c r="BT122" i="16"/>
  <c r="BU122" i="16"/>
  <c r="BV122" i="16"/>
  <c r="BW122" i="16"/>
  <c r="BX122" i="16"/>
  <c r="BY122" i="16"/>
  <c r="BZ122" i="16"/>
  <c r="CA122" i="16"/>
  <c r="CB122" i="16"/>
  <c r="CC122" i="16"/>
  <c r="CD122" i="16"/>
  <c r="CE122" i="16"/>
  <c r="CF122" i="16"/>
  <c r="CG122" i="16"/>
  <c r="CH122" i="16"/>
  <c r="CI122" i="16"/>
  <c r="CJ122" i="16"/>
  <c r="CK122" i="16"/>
  <c r="CL122" i="16"/>
  <c r="CM122" i="16"/>
  <c r="CN122" i="16"/>
  <c r="CO122" i="16"/>
  <c r="CP122" i="16"/>
  <c r="CQ122" i="16"/>
  <c r="CR122" i="16"/>
  <c r="CS122" i="16"/>
  <c r="CT122" i="16"/>
  <c r="F123" i="16"/>
  <c r="G123" i="16"/>
  <c r="H123" i="16"/>
  <c r="I123" i="16"/>
  <c r="J123" i="16"/>
  <c r="K123" i="16"/>
  <c r="L123" i="16"/>
  <c r="M123" i="16"/>
  <c r="N123" i="16"/>
  <c r="O123" i="16"/>
  <c r="P123" i="16"/>
  <c r="Q123" i="16"/>
  <c r="R123" i="16"/>
  <c r="S123" i="16"/>
  <c r="T123" i="16"/>
  <c r="U123" i="16"/>
  <c r="V123" i="16"/>
  <c r="W123" i="16"/>
  <c r="X123" i="16"/>
  <c r="Y123" i="16"/>
  <c r="Z123" i="16"/>
  <c r="AA123" i="16"/>
  <c r="AB123" i="16"/>
  <c r="AC123" i="16"/>
  <c r="AD123" i="16"/>
  <c r="AE123" i="16"/>
  <c r="AF123" i="16"/>
  <c r="AG123" i="16"/>
  <c r="AH123" i="16"/>
  <c r="AI123" i="16"/>
  <c r="AJ123" i="16"/>
  <c r="AK123" i="16"/>
  <c r="AL123" i="16"/>
  <c r="AM123" i="16"/>
  <c r="AN123" i="16"/>
  <c r="AO123" i="16"/>
  <c r="AP123" i="16"/>
  <c r="AQ123" i="16"/>
  <c r="AR123" i="16"/>
  <c r="AS123" i="16"/>
  <c r="AT123" i="16"/>
  <c r="AU123" i="16"/>
  <c r="AV123" i="16"/>
  <c r="AW123" i="16"/>
  <c r="AX123" i="16"/>
  <c r="AY123" i="16"/>
  <c r="AZ123" i="16"/>
  <c r="BA123" i="16"/>
  <c r="BB123" i="16"/>
  <c r="BC123" i="16"/>
  <c r="BD123" i="16"/>
  <c r="BE123" i="16"/>
  <c r="BF123" i="16"/>
  <c r="BG123" i="16"/>
  <c r="BH123" i="16"/>
  <c r="BI123" i="16"/>
  <c r="BJ123" i="16"/>
  <c r="BK123" i="16"/>
  <c r="BL123" i="16"/>
  <c r="BM123" i="16"/>
  <c r="BN123" i="16"/>
  <c r="BO123" i="16"/>
  <c r="BP123" i="16"/>
  <c r="BQ123" i="16"/>
  <c r="BR123" i="16"/>
  <c r="BS123" i="16"/>
  <c r="BT123" i="16"/>
  <c r="BU123" i="16"/>
  <c r="BV123" i="16"/>
  <c r="BW123" i="16"/>
  <c r="BX123" i="16"/>
  <c r="BY123" i="16"/>
  <c r="BZ123" i="16"/>
  <c r="CA123" i="16"/>
  <c r="CB123" i="16"/>
  <c r="CC123" i="16"/>
  <c r="CD123" i="16"/>
  <c r="CE123" i="16"/>
  <c r="CF123" i="16"/>
  <c r="CG123" i="16"/>
  <c r="CH123" i="16"/>
  <c r="CI123" i="16"/>
  <c r="CJ123" i="16"/>
  <c r="CK123" i="16"/>
  <c r="CL123" i="16"/>
  <c r="CM123" i="16"/>
  <c r="CN123" i="16"/>
  <c r="CO123" i="16"/>
  <c r="CP123" i="16"/>
  <c r="CQ123" i="16"/>
  <c r="CR123" i="16"/>
  <c r="CS123" i="16"/>
  <c r="CT123" i="16"/>
  <c r="F124" i="16"/>
  <c r="G124" i="16"/>
  <c r="H124" i="16"/>
  <c r="I124" i="16"/>
  <c r="J124" i="16"/>
  <c r="K124" i="16"/>
  <c r="L124" i="16"/>
  <c r="M124" i="16"/>
  <c r="N124" i="16"/>
  <c r="O124" i="16"/>
  <c r="P124" i="16"/>
  <c r="Q124" i="16"/>
  <c r="R124" i="16"/>
  <c r="S124" i="16"/>
  <c r="T124" i="16"/>
  <c r="U124" i="16"/>
  <c r="V124" i="16"/>
  <c r="W124" i="16"/>
  <c r="X124" i="16"/>
  <c r="Y124" i="16"/>
  <c r="Z124" i="16"/>
  <c r="AA124" i="16"/>
  <c r="AB124" i="16"/>
  <c r="AC124" i="16"/>
  <c r="AD124" i="16"/>
  <c r="AE124" i="16"/>
  <c r="AF124" i="16"/>
  <c r="AG124" i="16"/>
  <c r="AH124" i="16"/>
  <c r="AI124" i="16"/>
  <c r="AJ124" i="16"/>
  <c r="AK124" i="16"/>
  <c r="AL124" i="16"/>
  <c r="AM124" i="16"/>
  <c r="AN124" i="16"/>
  <c r="AO124" i="16"/>
  <c r="AP124" i="16"/>
  <c r="AQ124" i="16"/>
  <c r="AR124" i="16"/>
  <c r="AS124" i="16"/>
  <c r="AT124" i="16"/>
  <c r="AU124" i="16"/>
  <c r="AV124" i="16"/>
  <c r="AW124" i="16"/>
  <c r="AX124" i="16"/>
  <c r="AY124" i="16"/>
  <c r="AZ124" i="16"/>
  <c r="BA124" i="16"/>
  <c r="BB124" i="16"/>
  <c r="BC124" i="16"/>
  <c r="BD124" i="16"/>
  <c r="BE124" i="16"/>
  <c r="BF124" i="16"/>
  <c r="BG124" i="16"/>
  <c r="BH124" i="16"/>
  <c r="BI124" i="16"/>
  <c r="BJ124" i="16"/>
  <c r="BK124" i="16"/>
  <c r="BL124" i="16"/>
  <c r="BM124" i="16"/>
  <c r="BN124" i="16"/>
  <c r="BO124" i="16"/>
  <c r="BP124" i="16"/>
  <c r="BQ124" i="16"/>
  <c r="BR124" i="16"/>
  <c r="BS124" i="16"/>
  <c r="BT124" i="16"/>
  <c r="BU124" i="16"/>
  <c r="BV124" i="16"/>
  <c r="BW124" i="16"/>
  <c r="BX124" i="16"/>
  <c r="BY124" i="16"/>
  <c r="BZ124" i="16"/>
  <c r="CA124" i="16"/>
  <c r="CB124" i="16"/>
  <c r="CC124" i="16"/>
  <c r="CD124" i="16"/>
  <c r="CE124" i="16"/>
  <c r="CF124" i="16"/>
  <c r="CG124" i="16"/>
  <c r="CH124" i="16"/>
  <c r="CI124" i="16"/>
  <c r="CJ124" i="16"/>
  <c r="CK124" i="16"/>
  <c r="CL124" i="16"/>
  <c r="CM124" i="16"/>
  <c r="CN124" i="16"/>
  <c r="CO124" i="16"/>
  <c r="CP124" i="16"/>
  <c r="CQ124" i="16"/>
  <c r="CR124" i="16"/>
  <c r="CS124" i="16"/>
  <c r="CT124" i="16"/>
  <c r="F125" i="16"/>
  <c r="G125" i="16"/>
  <c r="H125" i="16"/>
  <c r="I125" i="16"/>
  <c r="J125" i="16"/>
  <c r="K125" i="16"/>
  <c r="L125" i="16"/>
  <c r="M125" i="16"/>
  <c r="N125" i="16"/>
  <c r="O125" i="16"/>
  <c r="P125" i="16"/>
  <c r="Q125" i="16"/>
  <c r="R125" i="16"/>
  <c r="S125" i="16"/>
  <c r="T125" i="16"/>
  <c r="U125" i="16"/>
  <c r="V125" i="16"/>
  <c r="W125" i="16"/>
  <c r="X125" i="16"/>
  <c r="Y125" i="16"/>
  <c r="Z125" i="16"/>
  <c r="AA125" i="16"/>
  <c r="AB125" i="16"/>
  <c r="AC125" i="16"/>
  <c r="AD125" i="16"/>
  <c r="AE125" i="16"/>
  <c r="AF125" i="16"/>
  <c r="AG125" i="16"/>
  <c r="AH125" i="16"/>
  <c r="AI125" i="16"/>
  <c r="AJ125" i="16"/>
  <c r="AK125" i="16"/>
  <c r="AL125" i="16"/>
  <c r="AM125" i="16"/>
  <c r="AN125" i="16"/>
  <c r="AO125" i="16"/>
  <c r="AP125" i="16"/>
  <c r="AQ125" i="16"/>
  <c r="AR125" i="16"/>
  <c r="AS125" i="16"/>
  <c r="AT125" i="16"/>
  <c r="AU125" i="16"/>
  <c r="AV125" i="16"/>
  <c r="AW125" i="16"/>
  <c r="AX125" i="16"/>
  <c r="AY125" i="16"/>
  <c r="AZ125" i="16"/>
  <c r="BA125" i="16"/>
  <c r="BB125" i="16"/>
  <c r="BC125" i="16"/>
  <c r="BD125" i="16"/>
  <c r="BE125" i="16"/>
  <c r="BF125" i="16"/>
  <c r="BG125" i="16"/>
  <c r="BH125" i="16"/>
  <c r="BI125" i="16"/>
  <c r="BJ125" i="16"/>
  <c r="BK125" i="16"/>
  <c r="BL125" i="16"/>
  <c r="BM125" i="16"/>
  <c r="BN125" i="16"/>
  <c r="BO125" i="16"/>
  <c r="BP125" i="16"/>
  <c r="BQ125" i="16"/>
  <c r="BR125" i="16"/>
  <c r="BS125" i="16"/>
  <c r="BT125" i="16"/>
  <c r="BU125" i="16"/>
  <c r="BV125" i="16"/>
  <c r="BW125" i="16"/>
  <c r="BX125" i="16"/>
  <c r="BY125" i="16"/>
  <c r="BZ125" i="16"/>
  <c r="CA125" i="16"/>
  <c r="CB125" i="16"/>
  <c r="CC125" i="16"/>
  <c r="CD125" i="16"/>
  <c r="CE125" i="16"/>
  <c r="CF125" i="16"/>
  <c r="CG125" i="16"/>
  <c r="CH125" i="16"/>
  <c r="CI125" i="16"/>
  <c r="CJ125" i="16"/>
  <c r="CK125" i="16"/>
  <c r="CL125" i="16"/>
  <c r="CM125" i="16"/>
  <c r="CN125" i="16"/>
  <c r="CO125" i="16"/>
  <c r="CP125" i="16"/>
  <c r="CQ125" i="16"/>
  <c r="CR125" i="16"/>
  <c r="CS125" i="16"/>
  <c r="CT125" i="16"/>
  <c r="F126" i="16"/>
  <c r="G126" i="16"/>
  <c r="H126" i="16"/>
  <c r="I126" i="16"/>
  <c r="J126" i="16"/>
  <c r="K126" i="16"/>
  <c r="L126" i="16"/>
  <c r="M126" i="16"/>
  <c r="N126" i="16"/>
  <c r="O126" i="16"/>
  <c r="P126" i="16"/>
  <c r="Q126" i="16"/>
  <c r="R126" i="16"/>
  <c r="S126" i="16"/>
  <c r="T126" i="16"/>
  <c r="U126" i="16"/>
  <c r="V126" i="16"/>
  <c r="W126" i="16"/>
  <c r="X126" i="16"/>
  <c r="Y126" i="16"/>
  <c r="Z126" i="16"/>
  <c r="AA126" i="16"/>
  <c r="AB126" i="16"/>
  <c r="AC126" i="16"/>
  <c r="AD126" i="16"/>
  <c r="AE126" i="16"/>
  <c r="AF126" i="16"/>
  <c r="AG126" i="16"/>
  <c r="AH126" i="16"/>
  <c r="AI126" i="16"/>
  <c r="AJ126" i="16"/>
  <c r="AK126" i="16"/>
  <c r="AL126" i="16"/>
  <c r="AM126" i="16"/>
  <c r="AN126" i="16"/>
  <c r="AO126" i="16"/>
  <c r="AP126" i="16"/>
  <c r="AQ126" i="16"/>
  <c r="AR126" i="16"/>
  <c r="AS126" i="16"/>
  <c r="AT126" i="16"/>
  <c r="AU126" i="16"/>
  <c r="AV126" i="16"/>
  <c r="AW126" i="16"/>
  <c r="AX126" i="16"/>
  <c r="AY126" i="16"/>
  <c r="AZ126" i="16"/>
  <c r="BA126" i="16"/>
  <c r="BB126" i="16"/>
  <c r="BC126" i="16"/>
  <c r="BD126" i="16"/>
  <c r="BE126" i="16"/>
  <c r="BF126" i="16"/>
  <c r="BG126" i="16"/>
  <c r="BH126" i="16"/>
  <c r="BI126" i="16"/>
  <c r="BJ126" i="16"/>
  <c r="BK126" i="16"/>
  <c r="BL126" i="16"/>
  <c r="BM126" i="16"/>
  <c r="BN126" i="16"/>
  <c r="BO126" i="16"/>
  <c r="BP126" i="16"/>
  <c r="BQ126" i="16"/>
  <c r="BR126" i="16"/>
  <c r="BS126" i="16"/>
  <c r="BT126" i="16"/>
  <c r="BU126" i="16"/>
  <c r="BV126" i="16"/>
  <c r="BW126" i="16"/>
  <c r="BX126" i="16"/>
  <c r="BY126" i="16"/>
  <c r="BZ126" i="16"/>
  <c r="CA126" i="16"/>
  <c r="CB126" i="16"/>
  <c r="CC126" i="16"/>
  <c r="CD126" i="16"/>
  <c r="CE126" i="16"/>
  <c r="CF126" i="16"/>
  <c r="CG126" i="16"/>
  <c r="CH126" i="16"/>
  <c r="CI126" i="16"/>
  <c r="CJ126" i="16"/>
  <c r="CK126" i="16"/>
  <c r="CL126" i="16"/>
  <c r="CM126" i="16"/>
  <c r="CN126" i="16"/>
  <c r="CO126" i="16"/>
  <c r="CP126" i="16"/>
  <c r="CQ126" i="16"/>
  <c r="CR126" i="16"/>
  <c r="CS126" i="16"/>
  <c r="CT126" i="16"/>
  <c r="F127" i="16"/>
  <c r="G127" i="16"/>
  <c r="H127" i="16"/>
  <c r="I127" i="16"/>
  <c r="J127" i="16"/>
  <c r="K127" i="16"/>
  <c r="L127" i="16"/>
  <c r="M127" i="16"/>
  <c r="N127" i="16"/>
  <c r="O127" i="16"/>
  <c r="P127" i="16"/>
  <c r="Q127" i="16"/>
  <c r="R127" i="16"/>
  <c r="S127" i="16"/>
  <c r="T127" i="16"/>
  <c r="U127" i="16"/>
  <c r="V127" i="16"/>
  <c r="W127" i="16"/>
  <c r="X127" i="16"/>
  <c r="Y127" i="16"/>
  <c r="Z127" i="16"/>
  <c r="AA127" i="16"/>
  <c r="AB127" i="16"/>
  <c r="AC127" i="16"/>
  <c r="AD127" i="16"/>
  <c r="AE127" i="16"/>
  <c r="AF127" i="16"/>
  <c r="AG127" i="16"/>
  <c r="AH127" i="16"/>
  <c r="AI127" i="16"/>
  <c r="AJ127" i="16"/>
  <c r="AK127" i="16"/>
  <c r="AL127" i="16"/>
  <c r="AM127" i="16"/>
  <c r="AN127" i="16"/>
  <c r="AO127" i="16"/>
  <c r="AP127" i="16"/>
  <c r="AQ127" i="16"/>
  <c r="AR127" i="16"/>
  <c r="AS127" i="16"/>
  <c r="AT127" i="16"/>
  <c r="AU127" i="16"/>
  <c r="AV127" i="16"/>
  <c r="AW127" i="16"/>
  <c r="AX127" i="16"/>
  <c r="AY127" i="16"/>
  <c r="AZ127" i="16"/>
  <c r="BA127" i="16"/>
  <c r="BB127" i="16"/>
  <c r="BC127" i="16"/>
  <c r="BD127" i="16"/>
  <c r="BE127" i="16"/>
  <c r="BF127" i="16"/>
  <c r="BG127" i="16"/>
  <c r="BH127" i="16"/>
  <c r="BI127" i="16"/>
  <c r="BJ127" i="16"/>
  <c r="BK127" i="16"/>
  <c r="BL127" i="16"/>
  <c r="BM127" i="16"/>
  <c r="BN127" i="16"/>
  <c r="BO127" i="16"/>
  <c r="BP127" i="16"/>
  <c r="BQ127" i="16"/>
  <c r="BR127" i="16"/>
  <c r="BS127" i="16"/>
  <c r="BT127" i="16"/>
  <c r="BU127" i="16"/>
  <c r="BV127" i="16"/>
  <c r="BW127" i="16"/>
  <c r="BX127" i="16"/>
  <c r="BY127" i="16"/>
  <c r="BZ127" i="16"/>
  <c r="CA127" i="16"/>
  <c r="CB127" i="16"/>
  <c r="CC127" i="16"/>
  <c r="CD127" i="16"/>
  <c r="CE127" i="16"/>
  <c r="CF127" i="16"/>
  <c r="CG127" i="16"/>
  <c r="CH127" i="16"/>
  <c r="CI127" i="16"/>
  <c r="CJ127" i="16"/>
  <c r="CK127" i="16"/>
  <c r="CL127" i="16"/>
  <c r="CM127" i="16"/>
  <c r="CN127" i="16"/>
  <c r="CO127" i="16"/>
  <c r="CP127" i="16"/>
  <c r="CQ127" i="16"/>
  <c r="CR127" i="16"/>
  <c r="CS127" i="16"/>
  <c r="CT127" i="16"/>
  <c r="F122" i="17"/>
  <c r="G122" i="17"/>
  <c r="H122" i="17"/>
  <c r="I122" i="17"/>
  <c r="J122" i="17"/>
  <c r="K122" i="17"/>
  <c r="L122" i="17"/>
  <c r="M122" i="17"/>
  <c r="N122" i="17"/>
  <c r="O122" i="17"/>
  <c r="P122" i="17"/>
  <c r="Q122" i="17"/>
  <c r="R122" i="17"/>
  <c r="S122" i="17"/>
  <c r="T122" i="17"/>
  <c r="U122" i="17"/>
  <c r="V122" i="17"/>
  <c r="W122" i="17"/>
  <c r="X122" i="17"/>
  <c r="Y122" i="17"/>
  <c r="Z122" i="17"/>
  <c r="AA122" i="17"/>
  <c r="AB122" i="17"/>
  <c r="AC122" i="17"/>
  <c r="AD122" i="17"/>
  <c r="AE122" i="17"/>
  <c r="AF122" i="17"/>
  <c r="AG122" i="17"/>
  <c r="AH122" i="17"/>
  <c r="AI122" i="17"/>
  <c r="AJ122" i="17"/>
  <c r="AK122" i="17"/>
  <c r="AL122" i="17"/>
  <c r="AM122" i="17"/>
  <c r="AN122" i="17"/>
  <c r="AO122" i="17"/>
  <c r="AP122" i="17"/>
  <c r="AQ122" i="17"/>
  <c r="AR122" i="17"/>
  <c r="AS122" i="17"/>
  <c r="AT122" i="17"/>
  <c r="AU122" i="17"/>
  <c r="AV122" i="17"/>
  <c r="AW122" i="17"/>
  <c r="AX122" i="17"/>
  <c r="AY122" i="17"/>
  <c r="AZ122" i="17"/>
  <c r="BA122" i="17"/>
  <c r="BB122" i="17"/>
  <c r="BC122" i="17"/>
  <c r="BD122" i="17"/>
  <c r="BE122" i="17"/>
  <c r="BF122" i="17"/>
  <c r="BG122" i="17"/>
  <c r="BH122" i="17"/>
  <c r="BI122" i="17"/>
  <c r="BJ122" i="17"/>
  <c r="BK122" i="17"/>
  <c r="BL122" i="17"/>
  <c r="BM122" i="17"/>
  <c r="BN122" i="17"/>
  <c r="BO122" i="17"/>
  <c r="BP122" i="17"/>
  <c r="BQ122" i="17"/>
  <c r="BR122" i="17"/>
  <c r="BS122" i="17"/>
  <c r="BT122" i="17"/>
  <c r="BU122" i="17"/>
  <c r="BV122" i="17"/>
  <c r="BW122" i="17"/>
  <c r="BX122" i="17"/>
  <c r="BY122" i="17"/>
  <c r="BZ122" i="17"/>
  <c r="CA122" i="17"/>
  <c r="CB122" i="17"/>
  <c r="CC122" i="17"/>
  <c r="CD122" i="17"/>
  <c r="CE122" i="17"/>
  <c r="CF122" i="17"/>
  <c r="CG122" i="17"/>
  <c r="CH122" i="17"/>
  <c r="CI122" i="17"/>
  <c r="CJ122" i="17"/>
  <c r="CK122" i="17"/>
  <c r="CL122" i="17"/>
  <c r="CM122" i="17"/>
  <c r="CN122" i="17"/>
  <c r="CO122" i="17"/>
  <c r="CP122" i="17"/>
  <c r="CQ122" i="17"/>
  <c r="CR122" i="17"/>
  <c r="CS122" i="17"/>
  <c r="CT122" i="17"/>
  <c r="F123" i="17"/>
  <c r="G123" i="17"/>
  <c r="H123" i="17"/>
  <c r="I123" i="17"/>
  <c r="J123" i="17"/>
  <c r="K123" i="17"/>
  <c r="L123" i="17"/>
  <c r="M123" i="17"/>
  <c r="N123" i="17"/>
  <c r="O123" i="17"/>
  <c r="P123" i="17"/>
  <c r="Q123" i="17"/>
  <c r="R123" i="17"/>
  <c r="S123" i="17"/>
  <c r="T123" i="17"/>
  <c r="U123" i="17"/>
  <c r="V123" i="17"/>
  <c r="W123" i="17"/>
  <c r="X123" i="17"/>
  <c r="Y123" i="17"/>
  <c r="Z123" i="17"/>
  <c r="AA123" i="17"/>
  <c r="AB123" i="17"/>
  <c r="AC123" i="17"/>
  <c r="AD123" i="17"/>
  <c r="AE123" i="17"/>
  <c r="AF123" i="17"/>
  <c r="AG123" i="17"/>
  <c r="AH123" i="17"/>
  <c r="AI123" i="17"/>
  <c r="AJ123" i="17"/>
  <c r="AK123" i="17"/>
  <c r="AL123" i="17"/>
  <c r="AM123" i="17"/>
  <c r="AN123" i="17"/>
  <c r="AO123" i="17"/>
  <c r="AP123" i="17"/>
  <c r="AQ123" i="17"/>
  <c r="AR123" i="17"/>
  <c r="AS123" i="17"/>
  <c r="AT123" i="17"/>
  <c r="AU123" i="17"/>
  <c r="AV123" i="17"/>
  <c r="AW123" i="17"/>
  <c r="AX123" i="17"/>
  <c r="AY123" i="17"/>
  <c r="AZ123" i="17"/>
  <c r="BA123" i="17"/>
  <c r="BB123" i="17"/>
  <c r="BC123" i="17"/>
  <c r="BD123" i="17"/>
  <c r="BE123" i="17"/>
  <c r="BF123" i="17"/>
  <c r="BG123" i="17"/>
  <c r="BH123" i="17"/>
  <c r="BI123" i="17"/>
  <c r="BJ123" i="17"/>
  <c r="BK123" i="17"/>
  <c r="BL123" i="17"/>
  <c r="BM123" i="17"/>
  <c r="BN123" i="17"/>
  <c r="BO123" i="17"/>
  <c r="BP123" i="17"/>
  <c r="BQ123" i="17"/>
  <c r="BR123" i="17"/>
  <c r="BS123" i="17"/>
  <c r="BT123" i="17"/>
  <c r="BU123" i="17"/>
  <c r="BV123" i="17"/>
  <c r="BW123" i="17"/>
  <c r="BX123" i="17"/>
  <c r="BY123" i="17"/>
  <c r="BZ123" i="17"/>
  <c r="CA123" i="17"/>
  <c r="CB123" i="17"/>
  <c r="CC123" i="17"/>
  <c r="CD123" i="17"/>
  <c r="CE123" i="17"/>
  <c r="CF123" i="17"/>
  <c r="CG123" i="17"/>
  <c r="CH123" i="17"/>
  <c r="CI123" i="17"/>
  <c r="CJ123" i="17"/>
  <c r="CK123" i="17"/>
  <c r="CL123" i="17"/>
  <c r="CM123" i="17"/>
  <c r="CN123" i="17"/>
  <c r="CO123" i="17"/>
  <c r="CP123" i="17"/>
  <c r="CQ123" i="17"/>
  <c r="CR123" i="17"/>
  <c r="CS123" i="17"/>
  <c r="CT123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S124" i="17"/>
  <c r="T124" i="17"/>
  <c r="U124" i="17"/>
  <c r="V124" i="17"/>
  <c r="W124" i="17"/>
  <c r="X124" i="17"/>
  <c r="Y124" i="17"/>
  <c r="Z124" i="17"/>
  <c r="AA124" i="17"/>
  <c r="AB124" i="17"/>
  <c r="AC124" i="17"/>
  <c r="AD124" i="17"/>
  <c r="AE124" i="17"/>
  <c r="AF124" i="17"/>
  <c r="AG124" i="17"/>
  <c r="AH124" i="17"/>
  <c r="AI124" i="17"/>
  <c r="AJ124" i="17"/>
  <c r="AK124" i="17"/>
  <c r="AL124" i="17"/>
  <c r="AM124" i="17"/>
  <c r="AN124" i="17"/>
  <c r="AO124" i="17"/>
  <c r="AP124" i="17"/>
  <c r="AQ124" i="17"/>
  <c r="AR124" i="17"/>
  <c r="AS124" i="17"/>
  <c r="AT124" i="17"/>
  <c r="AU124" i="17"/>
  <c r="AV124" i="17"/>
  <c r="AW124" i="17"/>
  <c r="AX124" i="17"/>
  <c r="AY124" i="17"/>
  <c r="AZ124" i="17"/>
  <c r="BA124" i="17"/>
  <c r="BB124" i="17"/>
  <c r="BC124" i="17"/>
  <c r="BD124" i="17"/>
  <c r="BE124" i="17"/>
  <c r="BF124" i="17"/>
  <c r="BG124" i="17"/>
  <c r="BH124" i="17"/>
  <c r="BI124" i="17"/>
  <c r="BJ124" i="17"/>
  <c r="BK124" i="17"/>
  <c r="BL124" i="17"/>
  <c r="BM124" i="17"/>
  <c r="BN124" i="17"/>
  <c r="BO124" i="17"/>
  <c r="BP124" i="17"/>
  <c r="BQ124" i="17"/>
  <c r="BR124" i="17"/>
  <c r="BS124" i="17"/>
  <c r="BT124" i="17"/>
  <c r="BU124" i="17"/>
  <c r="BV124" i="17"/>
  <c r="BW124" i="17"/>
  <c r="BX124" i="17"/>
  <c r="BY124" i="17"/>
  <c r="BZ124" i="17"/>
  <c r="CA124" i="17"/>
  <c r="CB124" i="17"/>
  <c r="CC124" i="17"/>
  <c r="CD124" i="17"/>
  <c r="CE124" i="17"/>
  <c r="CF124" i="17"/>
  <c r="CG124" i="17"/>
  <c r="CH124" i="17"/>
  <c r="CI124" i="17"/>
  <c r="CJ124" i="17"/>
  <c r="CK124" i="17"/>
  <c r="CL124" i="17"/>
  <c r="CM124" i="17"/>
  <c r="CN124" i="17"/>
  <c r="CO124" i="17"/>
  <c r="CP124" i="17"/>
  <c r="CQ124" i="17"/>
  <c r="CR124" i="17"/>
  <c r="CS124" i="17"/>
  <c r="CT124" i="17"/>
  <c r="F125" i="17"/>
  <c r="G125" i="17"/>
  <c r="H125" i="17"/>
  <c r="I125" i="17"/>
  <c r="J125" i="17"/>
  <c r="K125" i="17"/>
  <c r="L125" i="17"/>
  <c r="M125" i="17"/>
  <c r="N125" i="17"/>
  <c r="O125" i="17"/>
  <c r="P125" i="17"/>
  <c r="Q125" i="17"/>
  <c r="R125" i="17"/>
  <c r="S125" i="17"/>
  <c r="T125" i="17"/>
  <c r="U125" i="17"/>
  <c r="V125" i="17"/>
  <c r="W125" i="17"/>
  <c r="X125" i="17"/>
  <c r="Y125" i="17"/>
  <c r="Z125" i="17"/>
  <c r="AA125" i="17"/>
  <c r="AB125" i="17"/>
  <c r="AC125" i="17"/>
  <c r="AD125" i="17"/>
  <c r="AE125" i="17"/>
  <c r="AF125" i="17"/>
  <c r="AG125" i="17"/>
  <c r="AH125" i="17"/>
  <c r="AI125" i="17"/>
  <c r="AJ125" i="17"/>
  <c r="AK125" i="17"/>
  <c r="AL125" i="17"/>
  <c r="AM125" i="17"/>
  <c r="AN125" i="17"/>
  <c r="AO125" i="17"/>
  <c r="AP125" i="17"/>
  <c r="AQ125" i="17"/>
  <c r="AR125" i="17"/>
  <c r="AS125" i="17"/>
  <c r="AT125" i="17"/>
  <c r="AU125" i="17"/>
  <c r="AV125" i="17"/>
  <c r="AW125" i="17"/>
  <c r="AX125" i="17"/>
  <c r="AY125" i="17"/>
  <c r="AZ125" i="17"/>
  <c r="BA125" i="17"/>
  <c r="BB125" i="17"/>
  <c r="BC125" i="17"/>
  <c r="BD125" i="17"/>
  <c r="BE125" i="17"/>
  <c r="BF125" i="17"/>
  <c r="BG125" i="17"/>
  <c r="BH125" i="17"/>
  <c r="BI125" i="17"/>
  <c r="BJ125" i="17"/>
  <c r="BK125" i="17"/>
  <c r="BL125" i="17"/>
  <c r="BM125" i="17"/>
  <c r="BN125" i="17"/>
  <c r="BO125" i="17"/>
  <c r="BP125" i="17"/>
  <c r="BQ125" i="17"/>
  <c r="BR125" i="17"/>
  <c r="BS125" i="17"/>
  <c r="BT125" i="17"/>
  <c r="BU125" i="17"/>
  <c r="BV125" i="17"/>
  <c r="BW125" i="17"/>
  <c r="BX125" i="17"/>
  <c r="BY125" i="17"/>
  <c r="BZ125" i="17"/>
  <c r="CA125" i="17"/>
  <c r="CB125" i="17"/>
  <c r="CC125" i="17"/>
  <c r="CD125" i="17"/>
  <c r="CE125" i="17"/>
  <c r="CF125" i="17"/>
  <c r="CG125" i="17"/>
  <c r="CH125" i="17"/>
  <c r="CI125" i="17"/>
  <c r="CJ125" i="17"/>
  <c r="CK125" i="17"/>
  <c r="CL125" i="17"/>
  <c r="CM125" i="17"/>
  <c r="CN125" i="17"/>
  <c r="CO125" i="17"/>
  <c r="CP125" i="17"/>
  <c r="CQ125" i="17"/>
  <c r="CR125" i="17"/>
  <c r="CS125" i="17"/>
  <c r="CT125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6" i="17"/>
  <c r="T126" i="17"/>
  <c r="U126" i="17"/>
  <c r="V126" i="17"/>
  <c r="W126" i="17"/>
  <c r="X126" i="17"/>
  <c r="Y126" i="17"/>
  <c r="Z126" i="17"/>
  <c r="AA126" i="17"/>
  <c r="AB126" i="17"/>
  <c r="AC126" i="17"/>
  <c r="AD126" i="17"/>
  <c r="AE126" i="17"/>
  <c r="AF126" i="17"/>
  <c r="AG126" i="17"/>
  <c r="AH126" i="17"/>
  <c r="AI126" i="17"/>
  <c r="AJ126" i="17"/>
  <c r="AK126" i="17"/>
  <c r="AL126" i="17"/>
  <c r="AM126" i="17"/>
  <c r="AN126" i="17"/>
  <c r="AO126" i="17"/>
  <c r="AP126" i="17"/>
  <c r="AQ126" i="17"/>
  <c r="AR126" i="17"/>
  <c r="AS126" i="17"/>
  <c r="AT126" i="17"/>
  <c r="AU126" i="17"/>
  <c r="AV126" i="17"/>
  <c r="AW126" i="17"/>
  <c r="AX126" i="17"/>
  <c r="AY126" i="17"/>
  <c r="AZ126" i="17"/>
  <c r="BA126" i="17"/>
  <c r="BB126" i="17"/>
  <c r="BC126" i="17"/>
  <c r="BD126" i="17"/>
  <c r="BE126" i="17"/>
  <c r="BF126" i="17"/>
  <c r="BG126" i="17"/>
  <c r="BH126" i="17"/>
  <c r="BI126" i="17"/>
  <c r="BJ126" i="17"/>
  <c r="BK126" i="17"/>
  <c r="BL126" i="17"/>
  <c r="BM126" i="17"/>
  <c r="BN126" i="17"/>
  <c r="BO126" i="17"/>
  <c r="BP126" i="17"/>
  <c r="BQ126" i="17"/>
  <c r="BR126" i="17"/>
  <c r="BS126" i="17"/>
  <c r="BT126" i="17"/>
  <c r="BU126" i="17"/>
  <c r="BV126" i="17"/>
  <c r="BW126" i="17"/>
  <c r="BX126" i="17"/>
  <c r="BY126" i="17"/>
  <c r="BZ126" i="17"/>
  <c r="CA126" i="17"/>
  <c r="CB126" i="17"/>
  <c r="CC126" i="17"/>
  <c r="CD126" i="17"/>
  <c r="CE126" i="17"/>
  <c r="CF126" i="17"/>
  <c r="CG126" i="17"/>
  <c r="CH126" i="17"/>
  <c r="CI126" i="17"/>
  <c r="CJ126" i="17"/>
  <c r="CK126" i="17"/>
  <c r="CL126" i="17"/>
  <c r="CM126" i="17"/>
  <c r="CN126" i="17"/>
  <c r="CO126" i="17"/>
  <c r="CP126" i="17"/>
  <c r="CQ126" i="17"/>
  <c r="CR126" i="17"/>
  <c r="CS126" i="17"/>
  <c r="CT126" i="17"/>
  <c r="F127" i="17"/>
  <c r="G127" i="17"/>
  <c r="H127" i="17"/>
  <c r="I127" i="17"/>
  <c r="J127" i="17"/>
  <c r="K127" i="17"/>
  <c r="L127" i="17"/>
  <c r="M127" i="17"/>
  <c r="N127" i="17"/>
  <c r="O127" i="17"/>
  <c r="P127" i="17"/>
  <c r="Q127" i="17"/>
  <c r="R127" i="17"/>
  <c r="S127" i="17"/>
  <c r="T127" i="17"/>
  <c r="U127" i="17"/>
  <c r="V127" i="17"/>
  <c r="W127" i="17"/>
  <c r="X127" i="17"/>
  <c r="Y127" i="17"/>
  <c r="Z127" i="17"/>
  <c r="AA127" i="17"/>
  <c r="AB127" i="17"/>
  <c r="AC127" i="17"/>
  <c r="AD127" i="17"/>
  <c r="AE127" i="17"/>
  <c r="AF127" i="17"/>
  <c r="AG127" i="17"/>
  <c r="AH127" i="17"/>
  <c r="AI127" i="17"/>
  <c r="AJ127" i="17"/>
  <c r="AK127" i="17"/>
  <c r="AL127" i="17"/>
  <c r="AM127" i="17"/>
  <c r="AN127" i="17"/>
  <c r="AO127" i="17"/>
  <c r="AP127" i="17"/>
  <c r="AQ127" i="17"/>
  <c r="AR127" i="17"/>
  <c r="AS127" i="17"/>
  <c r="AT127" i="17"/>
  <c r="AU127" i="17"/>
  <c r="AV127" i="17"/>
  <c r="AW127" i="17"/>
  <c r="AX127" i="17"/>
  <c r="AY127" i="17"/>
  <c r="AZ127" i="17"/>
  <c r="BA127" i="17"/>
  <c r="BB127" i="17"/>
  <c r="BC127" i="17"/>
  <c r="BD127" i="17"/>
  <c r="BE127" i="17"/>
  <c r="BF127" i="17"/>
  <c r="BG127" i="17"/>
  <c r="BH127" i="17"/>
  <c r="BI127" i="17"/>
  <c r="BJ127" i="17"/>
  <c r="BK127" i="17"/>
  <c r="BL127" i="17"/>
  <c r="BM127" i="17"/>
  <c r="BN127" i="17"/>
  <c r="BO127" i="17"/>
  <c r="BP127" i="17"/>
  <c r="BQ127" i="17"/>
  <c r="BR127" i="17"/>
  <c r="BS127" i="17"/>
  <c r="BT127" i="17"/>
  <c r="BU127" i="17"/>
  <c r="BV127" i="17"/>
  <c r="BW127" i="17"/>
  <c r="BX127" i="17"/>
  <c r="BY127" i="17"/>
  <c r="BZ127" i="17"/>
  <c r="CA127" i="17"/>
  <c r="CB127" i="17"/>
  <c r="CC127" i="17"/>
  <c r="CD127" i="17"/>
  <c r="CE127" i="17"/>
  <c r="CF127" i="17"/>
  <c r="CG127" i="17"/>
  <c r="CH127" i="17"/>
  <c r="CI127" i="17"/>
  <c r="CJ127" i="17"/>
  <c r="CK127" i="17"/>
  <c r="CL127" i="17"/>
  <c r="CM127" i="17"/>
  <c r="CN127" i="17"/>
  <c r="CO127" i="17"/>
  <c r="CP127" i="17"/>
  <c r="CQ127" i="17"/>
  <c r="CR127" i="17"/>
  <c r="CS127" i="17"/>
  <c r="CT127" i="17"/>
  <c r="F122" i="18"/>
  <c r="G122" i="18"/>
  <c r="H122" i="18"/>
  <c r="I122" i="18"/>
  <c r="J122" i="18"/>
  <c r="K122" i="18"/>
  <c r="L122" i="18"/>
  <c r="M122" i="18"/>
  <c r="N122" i="18"/>
  <c r="O122" i="18"/>
  <c r="P122" i="18"/>
  <c r="Q122" i="18"/>
  <c r="R122" i="18"/>
  <c r="S122" i="18"/>
  <c r="T122" i="18"/>
  <c r="U122" i="18"/>
  <c r="V122" i="18"/>
  <c r="W122" i="18"/>
  <c r="X122" i="18"/>
  <c r="Y122" i="18"/>
  <c r="Z122" i="18"/>
  <c r="AA122" i="18"/>
  <c r="AB122" i="18"/>
  <c r="AC122" i="18"/>
  <c r="AD122" i="18"/>
  <c r="AE122" i="18"/>
  <c r="AF122" i="18"/>
  <c r="AG122" i="18"/>
  <c r="AH122" i="18"/>
  <c r="AI122" i="18"/>
  <c r="AJ122" i="18"/>
  <c r="AK122" i="18"/>
  <c r="AL122" i="18"/>
  <c r="AM122" i="18"/>
  <c r="AN122" i="18"/>
  <c r="AO122" i="18"/>
  <c r="AP122" i="18"/>
  <c r="AQ122" i="18"/>
  <c r="AR122" i="18"/>
  <c r="AS122" i="18"/>
  <c r="AT122" i="18"/>
  <c r="AU122" i="18"/>
  <c r="AV122" i="18"/>
  <c r="AW122" i="18"/>
  <c r="AX122" i="18"/>
  <c r="AY122" i="18"/>
  <c r="AZ122" i="18"/>
  <c r="BA122" i="18"/>
  <c r="BB122" i="18"/>
  <c r="BC122" i="18"/>
  <c r="BD122" i="18"/>
  <c r="BE122" i="18"/>
  <c r="BF122" i="18"/>
  <c r="BG122" i="18"/>
  <c r="BH122" i="18"/>
  <c r="BI122" i="18"/>
  <c r="BJ122" i="18"/>
  <c r="BK122" i="18"/>
  <c r="BL122" i="18"/>
  <c r="BM122" i="18"/>
  <c r="BN122" i="18"/>
  <c r="BO122" i="18"/>
  <c r="BP122" i="18"/>
  <c r="BQ122" i="18"/>
  <c r="BR122" i="18"/>
  <c r="BS122" i="18"/>
  <c r="BT122" i="18"/>
  <c r="BU122" i="18"/>
  <c r="BV122" i="18"/>
  <c r="BW122" i="18"/>
  <c r="BX122" i="18"/>
  <c r="BY122" i="18"/>
  <c r="BZ122" i="18"/>
  <c r="CA122" i="18"/>
  <c r="CB122" i="18"/>
  <c r="CC122" i="18"/>
  <c r="CD122" i="18"/>
  <c r="CE122" i="18"/>
  <c r="CF122" i="18"/>
  <c r="CG122" i="18"/>
  <c r="CH122" i="18"/>
  <c r="CI122" i="18"/>
  <c r="CJ122" i="18"/>
  <c r="CK122" i="18"/>
  <c r="CL122" i="18"/>
  <c r="CM122" i="18"/>
  <c r="CN122" i="18"/>
  <c r="CO122" i="18"/>
  <c r="CP122" i="18"/>
  <c r="CQ122" i="18"/>
  <c r="CR122" i="18"/>
  <c r="CS122" i="18"/>
  <c r="CT122" i="18"/>
  <c r="F123" i="18"/>
  <c r="G123" i="18"/>
  <c r="H123" i="18"/>
  <c r="I123" i="18"/>
  <c r="J123" i="18"/>
  <c r="K123" i="18"/>
  <c r="L123" i="18"/>
  <c r="M123" i="18"/>
  <c r="N123" i="18"/>
  <c r="O123" i="18"/>
  <c r="P123" i="18"/>
  <c r="Q123" i="18"/>
  <c r="R123" i="18"/>
  <c r="S123" i="18"/>
  <c r="T123" i="18"/>
  <c r="U123" i="18"/>
  <c r="V123" i="18"/>
  <c r="W123" i="18"/>
  <c r="X123" i="18"/>
  <c r="Y123" i="18"/>
  <c r="Z123" i="18"/>
  <c r="AA123" i="18"/>
  <c r="AB123" i="18"/>
  <c r="AC123" i="18"/>
  <c r="AD123" i="18"/>
  <c r="AE123" i="18"/>
  <c r="AF123" i="18"/>
  <c r="AG123" i="18"/>
  <c r="AH123" i="18"/>
  <c r="AI123" i="18"/>
  <c r="AJ123" i="18"/>
  <c r="AK123" i="18"/>
  <c r="AL123" i="18"/>
  <c r="AM123" i="18"/>
  <c r="AN123" i="18"/>
  <c r="AO123" i="18"/>
  <c r="AP123" i="18"/>
  <c r="AQ123" i="18"/>
  <c r="AR123" i="18"/>
  <c r="AS123" i="18"/>
  <c r="AT123" i="18"/>
  <c r="AU123" i="18"/>
  <c r="AV123" i="18"/>
  <c r="AW123" i="18"/>
  <c r="AX123" i="18"/>
  <c r="AY123" i="18"/>
  <c r="AZ123" i="18"/>
  <c r="BA123" i="18"/>
  <c r="BB123" i="18"/>
  <c r="BC123" i="18"/>
  <c r="BD123" i="18"/>
  <c r="BE123" i="18"/>
  <c r="BF123" i="18"/>
  <c r="BG123" i="18"/>
  <c r="BH123" i="18"/>
  <c r="BI123" i="18"/>
  <c r="BJ123" i="18"/>
  <c r="BK123" i="18"/>
  <c r="BL123" i="18"/>
  <c r="BM123" i="18"/>
  <c r="BN123" i="18"/>
  <c r="BO123" i="18"/>
  <c r="BP123" i="18"/>
  <c r="BQ123" i="18"/>
  <c r="BR123" i="18"/>
  <c r="BS123" i="18"/>
  <c r="BT123" i="18"/>
  <c r="BU123" i="18"/>
  <c r="BV123" i="18"/>
  <c r="BW123" i="18"/>
  <c r="BX123" i="18"/>
  <c r="BY123" i="18"/>
  <c r="BZ123" i="18"/>
  <c r="CA123" i="18"/>
  <c r="CB123" i="18"/>
  <c r="CC123" i="18"/>
  <c r="CD123" i="18"/>
  <c r="CE123" i="18"/>
  <c r="CF123" i="18"/>
  <c r="CG123" i="18"/>
  <c r="CH123" i="18"/>
  <c r="CI123" i="18"/>
  <c r="CJ123" i="18"/>
  <c r="CK123" i="18"/>
  <c r="CL123" i="18"/>
  <c r="CM123" i="18"/>
  <c r="CN123" i="18"/>
  <c r="CO123" i="18"/>
  <c r="CP123" i="18"/>
  <c r="CQ123" i="18"/>
  <c r="CR123" i="18"/>
  <c r="CS123" i="18"/>
  <c r="CT123" i="18"/>
  <c r="F124" i="18"/>
  <c r="G124" i="18"/>
  <c r="H124" i="18"/>
  <c r="I124" i="18"/>
  <c r="J124" i="18"/>
  <c r="K124" i="18"/>
  <c r="L124" i="18"/>
  <c r="M124" i="18"/>
  <c r="N124" i="18"/>
  <c r="O124" i="18"/>
  <c r="P124" i="18"/>
  <c r="Q124" i="18"/>
  <c r="R124" i="18"/>
  <c r="S124" i="18"/>
  <c r="T124" i="18"/>
  <c r="U124" i="18"/>
  <c r="V124" i="18"/>
  <c r="W124" i="18"/>
  <c r="X124" i="18"/>
  <c r="Y124" i="18"/>
  <c r="Z124" i="18"/>
  <c r="AA124" i="18"/>
  <c r="AB124" i="18"/>
  <c r="AC124" i="18"/>
  <c r="AD124" i="18"/>
  <c r="AE124" i="18"/>
  <c r="AF124" i="18"/>
  <c r="AG124" i="18"/>
  <c r="AH124" i="18"/>
  <c r="AI124" i="18"/>
  <c r="AJ124" i="18"/>
  <c r="AK124" i="18"/>
  <c r="AL124" i="18"/>
  <c r="AM124" i="18"/>
  <c r="AN124" i="18"/>
  <c r="AO124" i="18"/>
  <c r="AP124" i="18"/>
  <c r="AQ124" i="18"/>
  <c r="AR124" i="18"/>
  <c r="AS124" i="18"/>
  <c r="AT124" i="18"/>
  <c r="AU124" i="18"/>
  <c r="AV124" i="18"/>
  <c r="AW124" i="18"/>
  <c r="AX124" i="18"/>
  <c r="AY124" i="18"/>
  <c r="AZ124" i="18"/>
  <c r="BA124" i="18"/>
  <c r="BB124" i="18"/>
  <c r="BC124" i="18"/>
  <c r="BD124" i="18"/>
  <c r="BE124" i="18"/>
  <c r="BF124" i="18"/>
  <c r="BG124" i="18"/>
  <c r="BH124" i="18"/>
  <c r="BI124" i="18"/>
  <c r="BJ124" i="18"/>
  <c r="BK124" i="18"/>
  <c r="BL124" i="18"/>
  <c r="BM124" i="18"/>
  <c r="BN124" i="18"/>
  <c r="BO124" i="18"/>
  <c r="BP124" i="18"/>
  <c r="BQ124" i="18"/>
  <c r="BR124" i="18"/>
  <c r="BS124" i="18"/>
  <c r="BT124" i="18"/>
  <c r="BU124" i="18"/>
  <c r="BV124" i="18"/>
  <c r="BW124" i="18"/>
  <c r="BX124" i="18"/>
  <c r="BY124" i="18"/>
  <c r="BZ124" i="18"/>
  <c r="CA124" i="18"/>
  <c r="CB124" i="18"/>
  <c r="CC124" i="18"/>
  <c r="CD124" i="18"/>
  <c r="CE124" i="18"/>
  <c r="CF124" i="18"/>
  <c r="CG124" i="18"/>
  <c r="CH124" i="18"/>
  <c r="CI124" i="18"/>
  <c r="CJ124" i="18"/>
  <c r="CK124" i="18"/>
  <c r="CL124" i="18"/>
  <c r="CM124" i="18"/>
  <c r="CN124" i="18"/>
  <c r="CO124" i="18"/>
  <c r="CP124" i="18"/>
  <c r="CQ124" i="18"/>
  <c r="CR124" i="18"/>
  <c r="CS124" i="18"/>
  <c r="CT124" i="18"/>
  <c r="F125" i="18"/>
  <c r="G125" i="18"/>
  <c r="H125" i="18"/>
  <c r="I125" i="18"/>
  <c r="J125" i="18"/>
  <c r="K125" i="18"/>
  <c r="L125" i="18"/>
  <c r="M125" i="18"/>
  <c r="N125" i="18"/>
  <c r="O125" i="18"/>
  <c r="P125" i="18"/>
  <c r="Q125" i="18"/>
  <c r="R125" i="18"/>
  <c r="S125" i="18"/>
  <c r="T125" i="18"/>
  <c r="U125" i="18"/>
  <c r="V125" i="18"/>
  <c r="W125" i="18"/>
  <c r="X125" i="18"/>
  <c r="Y125" i="18"/>
  <c r="Z125" i="18"/>
  <c r="AA125" i="18"/>
  <c r="AB125" i="18"/>
  <c r="AC125" i="18"/>
  <c r="AD125" i="18"/>
  <c r="AE125" i="18"/>
  <c r="AF125" i="18"/>
  <c r="AG125" i="18"/>
  <c r="AH125" i="18"/>
  <c r="AI125" i="18"/>
  <c r="AJ125" i="18"/>
  <c r="AK125" i="18"/>
  <c r="AL125" i="18"/>
  <c r="AM125" i="18"/>
  <c r="AN125" i="18"/>
  <c r="AO125" i="18"/>
  <c r="AP125" i="18"/>
  <c r="AQ125" i="18"/>
  <c r="AR125" i="18"/>
  <c r="AS125" i="18"/>
  <c r="AT125" i="18"/>
  <c r="AU125" i="18"/>
  <c r="AV125" i="18"/>
  <c r="AW125" i="18"/>
  <c r="AX125" i="18"/>
  <c r="AY125" i="18"/>
  <c r="AZ125" i="18"/>
  <c r="BA125" i="18"/>
  <c r="BB125" i="18"/>
  <c r="BC125" i="18"/>
  <c r="BD125" i="18"/>
  <c r="BE125" i="18"/>
  <c r="BF125" i="18"/>
  <c r="BG125" i="18"/>
  <c r="BH125" i="18"/>
  <c r="BI125" i="18"/>
  <c r="BJ125" i="18"/>
  <c r="BK125" i="18"/>
  <c r="BL125" i="18"/>
  <c r="BM125" i="18"/>
  <c r="BN125" i="18"/>
  <c r="BO125" i="18"/>
  <c r="BP125" i="18"/>
  <c r="BQ125" i="18"/>
  <c r="BR125" i="18"/>
  <c r="BS125" i="18"/>
  <c r="BT125" i="18"/>
  <c r="BU125" i="18"/>
  <c r="BV125" i="18"/>
  <c r="BW125" i="18"/>
  <c r="BX125" i="18"/>
  <c r="BY125" i="18"/>
  <c r="BZ125" i="18"/>
  <c r="CA125" i="18"/>
  <c r="CB125" i="18"/>
  <c r="CC125" i="18"/>
  <c r="CD125" i="18"/>
  <c r="CE125" i="18"/>
  <c r="CF125" i="18"/>
  <c r="CG125" i="18"/>
  <c r="CH125" i="18"/>
  <c r="CI125" i="18"/>
  <c r="CJ125" i="18"/>
  <c r="CK125" i="18"/>
  <c r="CL125" i="18"/>
  <c r="CM125" i="18"/>
  <c r="CN125" i="18"/>
  <c r="CO125" i="18"/>
  <c r="CP125" i="18"/>
  <c r="CQ125" i="18"/>
  <c r="CR125" i="18"/>
  <c r="CS125" i="18"/>
  <c r="CT125" i="18"/>
  <c r="F126" i="18"/>
  <c r="G126" i="18"/>
  <c r="H126" i="18"/>
  <c r="I126" i="18"/>
  <c r="J126" i="18"/>
  <c r="K126" i="18"/>
  <c r="L126" i="18"/>
  <c r="M126" i="18"/>
  <c r="N126" i="18"/>
  <c r="O126" i="18"/>
  <c r="P126" i="18"/>
  <c r="Q126" i="18"/>
  <c r="R126" i="18"/>
  <c r="S126" i="18"/>
  <c r="T126" i="18"/>
  <c r="U126" i="18"/>
  <c r="V126" i="18"/>
  <c r="W126" i="18"/>
  <c r="X126" i="18"/>
  <c r="Y126" i="18"/>
  <c r="Z126" i="18"/>
  <c r="AA126" i="18"/>
  <c r="AB126" i="18"/>
  <c r="AC126" i="18"/>
  <c r="AD126" i="18"/>
  <c r="AE126" i="18"/>
  <c r="AF126" i="18"/>
  <c r="AG126" i="18"/>
  <c r="AH126" i="18"/>
  <c r="AI126" i="18"/>
  <c r="AJ126" i="18"/>
  <c r="AK126" i="18"/>
  <c r="AL126" i="18"/>
  <c r="AM126" i="18"/>
  <c r="AN126" i="18"/>
  <c r="AO126" i="18"/>
  <c r="AP126" i="18"/>
  <c r="AQ126" i="18"/>
  <c r="AR126" i="18"/>
  <c r="AS126" i="18"/>
  <c r="AT126" i="18"/>
  <c r="AU126" i="18"/>
  <c r="AV126" i="18"/>
  <c r="AW126" i="18"/>
  <c r="AX126" i="18"/>
  <c r="AY126" i="18"/>
  <c r="AZ126" i="18"/>
  <c r="BA126" i="18"/>
  <c r="BB126" i="18"/>
  <c r="BC126" i="18"/>
  <c r="BD126" i="18"/>
  <c r="BE126" i="18"/>
  <c r="BF126" i="18"/>
  <c r="BG126" i="18"/>
  <c r="BH126" i="18"/>
  <c r="BI126" i="18"/>
  <c r="BJ126" i="18"/>
  <c r="BK126" i="18"/>
  <c r="BL126" i="18"/>
  <c r="BM126" i="18"/>
  <c r="BN126" i="18"/>
  <c r="BO126" i="18"/>
  <c r="BP126" i="18"/>
  <c r="BQ126" i="18"/>
  <c r="BR126" i="18"/>
  <c r="BS126" i="18"/>
  <c r="BT126" i="18"/>
  <c r="BU126" i="18"/>
  <c r="BV126" i="18"/>
  <c r="BW126" i="18"/>
  <c r="BX126" i="18"/>
  <c r="BY126" i="18"/>
  <c r="BZ126" i="18"/>
  <c r="CA126" i="18"/>
  <c r="CB126" i="18"/>
  <c r="CC126" i="18"/>
  <c r="CD126" i="18"/>
  <c r="CE126" i="18"/>
  <c r="CF126" i="18"/>
  <c r="CG126" i="18"/>
  <c r="CH126" i="18"/>
  <c r="CI126" i="18"/>
  <c r="CJ126" i="18"/>
  <c r="CK126" i="18"/>
  <c r="CL126" i="18"/>
  <c r="CM126" i="18"/>
  <c r="CN126" i="18"/>
  <c r="CO126" i="18"/>
  <c r="CP126" i="18"/>
  <c r="CQ126" i="18"/>
  <c r="CR126" i="18"/>
  <c r="CS126" i="18"/>
  <c r="CT126" i="18"/>
  <c r="F127" i="18"/>
  <c r="G127" i="18"/>
  <c r="H127" i="18"/>
  <c r="I127" i="18"/>
  <c r="J127" i="18"/>
  <c r="K127" i="18"/>
  <c r="L127" i="18"/>
  <c r="M127" i="18"/>
  <c r="N127" i="18"/>
  <c r="O127" i="18"/>
  <c r="P127" i="18"/>
  <c r="Q127" i="18"/>
  <c r="R127" i="18"/>
  <c r="S127" i="18"/>
  <c r="T127" i="18"/>
  <c r="U127" i="18"/>
  <c r="V127" i="18"/>
  <c r="W127" i="18"/>
  <c r="X127" i="18"/>
  <c r="Y127" i="18"/>
  <c r="Z127" i="18"/>
  <c r="AA127" i="18"/>
  <c r="AB127" i="18"/>
  <c r="AC127" i="18"/>
  <c r="AD127" i="18"/>
  <c r="AE127" i="18"/>
  <c r="AF127" i="18"/>
  <c r="AG127" i="18"/>
  <c r="AH127" i="18"/>
  <c r="AI127" i="18"/>
  <c r="AJ127" i="18"/>
  <c r="AK127" i="18"/>
  <c r="AL127" i="18"/>
  <c r="AM127" i="18"/>
  <c r="AN127" i="18"/>
  <c r="AO127" i="18"/>
  <c r="AP127" i="18"/>
  <c r="AQ127" i="18"/>
  <c r="AR127" i="18"/>
  <c r="AS127" i="18"/>
  <c r="AT127" i="18"/>
  <c r="AU127" i="18"/>
  <c r="AV127" i="18"/>
  <c r="AW127" i="18"/>
  <c r="AX127" i="18"/>
  <c r="AY127" i="18"/>
  <c r="AZ127" i="18"/>
  <c r="BA127" i="18"/>
  <c r="BB127" i="18"/>
  <c r="BC127" i="18"/>
  <c r="BD127" i="18"/>
  <c r="BE127" i="18"/>
  <c r="BF127" i="18"/>
  <c r="BG127" i="18"/>
  <c r="BH127" i="18"/>
  <c r="BI127" i="18"/>
  <c r="BJ127" i="18"/>
  <c r="BK127" i="18"/>
  <c r="BL127" i="18"/>
  <c r="BM127" i="18"/>
  <c r="BN127" i="18"/>
  <c r="BO127" i="18"/>
  <c r="BP127" i="18"/>
  <c r="BQ127" i="18"/>
  <c r="BR127" i="18"/>
  <c r="BS127" i="18"/>
  <c r="BT127" i="18"/>
  <c r="BU127" i="18"/>
  <c r="BV127" i="18"/>
  <c r="BW127" i="18"/>
  <c r="BX127" i="18"/>
  <c r="BY127" i="18"/>
  <c r="BZ127" i="18"/>
  <c r="CA127" i="18"/>
  <c r="CB127" i="18"/>
  <c r="CC127" i="18"/>
  <c r="CD127" i="18"/>
  <c r="CE127" i="18"/>
  <c r="CF127" i="18"/>
  <c r="CG127" i="18"/>
  <c r="CH127" i="18"/>
  <c r="CI127" i="18"/>
  <c r="CJ127" i="18"/>
  <c r="CK127" i="18"/>
  <c r="CL127" i="18"/>
  <c r="CM127" i="18"/>
  <c r="CN127" i="18"/>
  <c r="CO127" i="18"/>
  <c r="CP127" i="18"/>
  <c r="CQ127" i="18"/>
  <c r="CR127" i="18"/>
  <c r="CS127" i="18"/>
  <c r="CT127" i="18"/>
  <c r="F122" i="19"/>
  <c r="G122" i="19"/>
  <c r="H122" i="19"/>
  <c r="I122" i="19"/>
  <c r="J122" i="19"/>
  <c r="K122" i="19"/>
  <c r="L122" i="19"/>
  <c r="M122" i="19"/>
  <c r="N122" i="19"/>
  <c r="O122" i="19"/>
  <c r="P122" i="19"/>
  <c r="Q122" i="19"/>
  <c r="R122" i="19"/>
  <c r="S122" i="19"/>
  <c r="T122" i="19"/>
  <c r="U122" i="19"/>
  <c r="V122" i="19"/>
  <c r="W122" i="19"/>
  <c r="X122" i="19"/>
  <c r="Y122" i="19"/>
  <c r="Z122" i="19"/>
  <c r="AA122" i="19"/>
  <c r="AB122" i="19"/>
  <c r="AC122" i="19"/>
  <c r="AD122" i="19"/>
  <c r="AE122" i="19"/>
  <c r="AF122" i="19"/>
  <c r="AG122" i="19"/>
  <c r="AH122" i="19"/>
  <c r="AI122" i="19"/>
  <c r="AJ122" i="19"/>
  <c r="AK122" i="19"/>
  <c r="AL122" i="19"/>
  <c r="AM122" i="19"/>
  <c r="AN122" i="19"/>
  <c r="AO122" i="19"/>
  <c r="AP122" i="19"/>
  <c r="AQ122" i="19"/>
  <c r="AR122" i="19"/>
  <c r="AS122" i="19"/>
  <c r="AT122" i="19"/>
  <c r="AU122" i="19"/>
  <c r="AV122" i="19"/>
  <c r="AW122" i="19"/>
  <c r="AX122" i="19"/>
  <c r="AY122" i="19"/>
  <c r="AZ122" i="19"/>
  <c r="BA122" i="19"/>
  <c r="BB122" i="19"/>
  <c r="BC122" i="19"/>
  <c r="BD122" i="19"/>
  <c r="BE122" i="19"/>
  <c r="BF122" i="19"/>
  <c r="BG122" i="19"/>
  <c r="BH122" i="19"/>
  <c r="BI122" i="19"/>
  <c r="BJ122" i="19"/>
  <c r="BK122" i="19"/>
  <c r="BL122" i="19"/>
  <c r="BM122" i="19"/>
  <c r="BN122" i="19"/>
  <c r="BO122" i="19"/>
  <c r="BP122" i="19"/>
  <c r="BQ122" i="19"/>
  <c r="BR122" i="19"/>
  <c r="BS122" i="19"/>
  <c r="BT122" i="19"/>
  <c r="BU122" i="19"/>
  <c r="BV122" i="19"/>
  <c r="BW122" i="19"/>
  <c r="BX122" i="19"/>
  <c r="BY122" i="19"/>
  <c r="BZ122" i="19"/>
  <c r="CA122" i="19"/>
  <c r="CB122" i="19"/>
  <c r="CC122" i="19"/>
  <c r="CD122" i="19"/>
  <c r="CE122" i="19"/>
  <c r="CF122" i="19"/>
  <c r="CG122" i="19"/>
  <c r="CH122" i="19"/>
  <c r="CI122" i="19"/>
  <c r="CJ122" i="19"/>
  <c r="CK122" i="19"/>
  <c r="CL122" i="19"/>
  <c r="CM122" i="19"/>
  <c r="CN122" i="19"/>
  <c r="CO122" i="19"/>
  <c r="CP122" i="19"/>
  <c r="CQ122" i="19"/>
  <c r="CR122" i="19"/>
  <c r="CS122" i="19"/>
  <c r="CT122" i="19"/>
  <c r="F123" i="19"/>
  <c r="G123" i="19"/>
  <c r="H123" i="19"/>
  <c r="I123" i="19"/>
  <c r="J123" i="19"/>
  <c r="K123" i="19"/>
  <c r="L123" i="19"/>
  <c r="M123" i="19"/>
  <c r="N123" i="19"/>
  <c r="O123" i="19"/>
  <c r="P123" i="19"/>
  <c r="Q123" i="19"/>
  <c r="R123" i="19"/>
  <c r="S123" i="19"/>
  <c r="T123" i="19"/>
  <c r="U123" i="19"/>
  <c r="V123" i="19"/>
  <c r="W123" i="19"/>
  <c r="X123" i="19"/>
  <c r="Y123" i="19"/>
  <c r="Z123" i="19"/>
  <c r="AA123" i="19"/>
  <c r="AB123" i="19"/>
  <c r="AC123" i="19"/>
  <c r="AD123" i="19"/>
  <c r="AE123" i="19"/>
  <c r="AF123" i="19"/>
  <c r="AG123" i="19"/>
  <c r="AH123" i="19"/>
  <c r="AI123" i="19"/>
  <c r="AJ123" i="19"/>
  <c r="AK123" i="19"/>
  <c r="AL123" i="19"/>
  <c r="AM123" i="19"/>
  <c r="AN123" i="19"/>
  <c r="AO123" i="19"/>
  <c r="AP123" i="19"/>
  <c r="AQ123" i="19"/>
  <c r="AR123" i="19"/>
  <c r="AS123" i="19"/>
  <c r="AT123" i="19"/>
  <c r="AU123" i="19"/>
  <c r="AV123" i="19"/>
  <c r="AW123" i="19"/>
  <c r="AX123" i="19"/>
  <c r="AY123" i="19"/>
  <c r="AZ123" i="19"/>
  <c r="BA123" i="19"/>
  <c r="BB123" i="19"/>
  <c r="BC123" i="19"/>
  <c r="BD123" i="19"/>
  <c r="BE123" i="19"/>
  <c r="BF123" i="19"/>
  <c r="BG123" i="19"/>
  <c r="BH123" i="19"/>
  <c r="BI123" i="19"/>
  <c r="BJ123" i="19"/>
  <c r="BK123" i="19"/>
  <c r="BL123" i="19"/>
  <c r="BM123" i="19"/>
  <c r="BN123" i="19"/>
  <c r="BO123" i="19"/>
  <c r="BP123" i="19"/>
  <c r="BQ123" i="19"/>
  <c r="BR123" i="19"/>
  <c r="BS123" i="19"/>
  <c r="BT123" i="19"/>
  <c r="BU123" i="19"/>
  <c r="BV123" i="19"/>
  <c r="BW123" i="19"/>
  <c r="BX123" i="19"/>
  <c r="BY123" i="19"/>
  <c r="BZ123" i="19"/>
  <c r="CA123" i="19"/>
  <c r="CB123" i="19"/>
  <c r="CC123" i="19"/>
  <c r="CD123" i="19"/>
  <c r="CE123" i="19"/>
  <c r="CF123" i="19"/>
  <c r="CG123" i="19"/>
  <c r="CH123" i="19"/>
  <c r="CI123" i="19"/>
  <c r="CJ123" i="19"/>
  <c r="CK123" i="19"/>
  <c r="CL123" i="19"/>
  <c r="CM123" i="19"/>
  <c r="CN123" i="19"/>
  <c r="CO123" i="19"/>
  <c r="CP123" i="19"/>
  <c r="CQ123" i="19"/>
  <c r="CR123" i="19"/>
  <c r="CS123" i="19"/>
  <c r="CT123" i="19"/>
  <c r="F124" i="19"/>
  <c r="G124" i="19"/>
  <c r="H124" i="19"/>
  <c r="I124" i="19"/>
  <c r="J124" i="19"/>
  <c r="K124" i="19"/>
  <c r="L124" i="19"/>
  <c r="M124" i="19"/>
  <c r="N124" i="19"/>
  <c r="O124" i="19"/>
  <c r="P124" i="19"/>
  <c r="Q124" i="19"/>
  <c r="R124" i="19"/>
  <c r="S124" i="19"/>
  <c r="T124" i="19"/>
  <c r="U124" i="19"/>
  <c r="V124" i="19"/>
  <c r="W124" i="19"/>
  <c r="X124" i="19"/>
  <c r="Y124" i="19"/>
  <c r="Z124" i="19"/>
  <c r="AA124" i="19"/>
  <c r="AB124" i="19"/>
  <c r="AC124" i="19"/>
  <c r="AD124" i="19"/>
  <c r="AE124" i="19"/>
  <c r="AF124" i="19"/>
  <c r="AG124" i="19"/>
  <c r="AH124" i="19"/>
  <c r="AI124" i="19"/>
  <c r="AJ124" i="19"/>
  <c r="AK124" i="19"/>
  <c r="AL124" i="19"/>
  <c r="AM124" i="19"/>
  <c r="AN124" i="19"/>
  <c r="AO124" i="19"/>
  <c r="AP124" i="19"/>
  <c r="AQ124" i="19"/>
  <c r="AR124" i="19"/>
  <c r="AS124" i="19"/>
  <c r="AT124" i="19"/>
  <c r="AU124" i="19"/>
  <c r="AV124" i="19"/>
  <c r="AW124" i="19"/>
  <c r="AX124" i="19"/>
  <c r="AY124" i="19"/>
  <c r="AZ124" i="19"/>
  <c r="BA124" i="19"/>
  <c r="BB124" i="19"/>
  <c r="BC124" i="19"/>
  <c r="BD124" i="19"/>
  <c r="BE124" i="19"/>
  <c r="BF124" i="19"/>
  <c r="BG124" i="19"/>
  <c r="BH124" i="19"/>
  <c r="BI124" i="19"/>
  <c r="BJ124" i="19"/>
  <c r="BK124" i="19"/>
  <c r="BL124" i="19"/>
  <c r="BM124" i="19"/>
  <c r="BN124" i="19"/>
  <c r="BO124" i="19"/>
  <c r="BP124" i="19"/>
  <c r="BQ124" i="19"/>
  <c r="BR124" i="19"/>
  <c r="BS124" i="19"/>
  <c r="BT124" i="19"/>
  <c r="BU124" i="19"/>
  <c r="BV124" i="19"/>
  <c r="BW124" i="19"/>
  <c r="BX124" i="19"/>
  <c r="BY124" i="19"/>
  <c r="BZ124" i="19"/>
  <c r="CA124" i="19"/>
  <c r="CB124" i="19"/>
  <c r="CC124" i="19"/>
  <c r="CD124" i="19"/>
  <c r="CE124" i="19"/>
  <c r="CF124" i="19"/>
  <c r="CG124" i="19"/>
  <c r="CH124" i="19"/>
  <c r="CI124" i="19"/>
  <c r="CJ124" i="19"/>
  <c r="CK124" i="19"/>
  <c r="CL124" i="19"/>
  <c r="CM124" i="19"/>
  <c r="CN124" i="19"/>
  <c r="CO124" i="19"/>
  <c r="CP124" i="19"/>
  <c r="CQ124" i="19"/>
  <c r="CR124" i="19"/>
  <c r="CS124" i="19"/>
  <c r="CT124" i="19"/>
  <c r="F125" i="19"/>
  <c r="G125" i="19"/>
  <c r="H125" i="19"/>
  <c r="I125" i="19"/>
  <c r="J125" i="19"/>
  <c r="K125" i="19"/>
  <c r="L125" i="19"/>
  <c r="M125" i="19"/>
  <c r="N125" i="19"/>
  <c r="O125" i="19"/>
  <c r="P125" i="19"/>
  <c r="Q125" i="19"/>
  <c r="R125" i="19"/>
  <c r="S125" i="19"/>
  <c r="T125" i="19"/>
  <c r="U125" i="19"/>
  <c r="V125" i="19"/>
  <c r="W125" i="19"/>
  <c r="X125" i="19"/>
  <c r="Y125" i="19"/>
  <c r="Z125" i="19"/>
  <c r="AA125" i="19"/>
  <c r="AB125" i="19"/>
  <c r="AC125" i="19"/>
  <c r="AD125" i="19"/>
  <c r="AE125" i="19"/>
  <c r="AF125" i="19"/>
  <c r="AG125" i="19"/>
  <c r="AH125" i="19"/>
  <c r="AI125" i="19"/>
  <c r="AJ125" i="19"/>
  <c r="AK125" i="19"/>
  <c r="AL125" i="19"/>
  <c r="AM125" i="19"/>
  <c r="AN125" i="19"/>
  <c r="AO125" i="19"/>
  <c r="AP125" i="19"/>
  <c r="AQ125" i="19"/>
  <c r="AR125" i="19"/>
  <c r="AS125" i="19"/>
  <c r="AT125" i="19"/>
  <c r="AU125" i="19"/>
  <c r="AV125" i="19"/>
  <c r="AW125" i="19"/>
  <c r="AX125" i="19"/>
  <c r="AY125" i="19"/>
  <c r="AZ125" i="19"/>
  <c r="BA125" i="19"/>
  <c r="BB125" i="19"/>
  <c r="BC125" i="19"/>
  <c r="BD125" i="19"/>
  <c r="BE125" i="19"/>
  <c r="BF125" i="19"/>
  <c r="BG125" i="19"/>
  <c r="BH125" i="19"/>
  <c r="BI125" i="19"/>
  <c r="BJ125" i="19"/>
  <c r="BK125" i="19"/>
  <c r="BL125" i="19"/>
  <c r="BM125" i="19"/>
  <c r="BN125" i="19"/>
  <c r="BO125" i="19"/>
  <c r="BP125" i="19"/>
  <c r="BQ125" i="19"/>
  <c r="BR125" i="19"/>
  <c r="BS125" i="19"/>
  <c r="BT125" i="19"/>
  <c r="BU125" i="19"/>
  <c r="BV125" i="19"/>
  <c r="BW125" i="19"/>
  <c r="BX125" i="19"/>
  <c r="BY125" i="19"/>
  <c r="BZ125" i="19"/>
  <c r="CA125" i="19"/>
  <c r="CB125" i="19"/>
  <c r="CC125" i="19"/>
  <c r="CD125" i="19"/>
  <c r="CE125" i="19"/>
  <c r="CF125" i="19"/>
  <c r="CG125" i="19"/>
  <c r="CH125" i="19"/>
  <c r="CI125" i="19"/>
  <c r="CJ125" i="19"/>
  <c r="CK125" i="19"/>
  <c r="CL125" i="19"/>
  <c r="CM125" i="19"/>
  <c r="CN125" i="19"/>
  <c r="CO125" i="19"/>
  <c r="CP125" i="19"/>
  <c r="CQ125" i="19"/>
  <c r="CR125" i="19"/>
  <c r="CS125" i="19"/>
  <c r="CT125" i="19"/>
  <c r="F126" i="19"/>
  <c r="G126" i="19"/>
  <c r="H126" i="19"/>
  <c r="I126" i="19"/>
  <c r="J126" i="19"/>
  <c r="K126" i="19"/>
  <c r="L126" i="19"/>
  <c r="M126" i="19"/>
  <c r="N126" i="19"/>
  <c r="O126" i="19"/>
  <c r="P126" i="19"/>
  <c r="Q126" i="19"/>
  <c r="R126" i="19"/>
  <c r="S126" i="19"/>
  <c r="T126" i="19"/>
  <c r="U126" i="19"/>
  <c r="V126" i="19"/>
  <c r="W126" i="19"/>
  <c r="X126" i="19"/>
  <c r="Y126" i="19"/>
  <c r="Z126" i="19"/>
  <c r="AA126" i="19"/>
  <c r="AB126" i="19"/>
  <c r="AC126" i="19"/>
  <c r="AD126" i="19"/>
  <c r="AE126" i="19"/>
  <c r="AF126" i="19"/>
  <c r="AG126" i="19"/>
  <c r="AH126" i="19"/>
  <c r="AI126" i="19"/>
  <c r="AJ126" i="19"/>
  <c r="AK126" i="19"/>
  <c r="AL126" i="19"/>
  <c r="AM126" i="19"/>
  <c r="AN126" i="19"/>
  <c r="AO126" i="19"/>
  <c r="AP126" i="19"/>
  <c r="AQ126" i="19"/>
  <c r="AR126" i="19"/>
  <c r="AS126" i="19"/>
  <c r="AT126" i="19"/>
  <c r="AU126" i="19"/>
  <c r="AV126" i="19"/>
  <c r="AW126" i="19"/>
  <c r="AX126" i="19"/>
  <c r="AY126" i="19"/>
  <c r="AZ126" i="19"/>
  <c r="BA126" i="19"/>
  <c r="BB126" i="19"/>
  <c r="BC126" i="19"/>
  <c r="BD126" i="19"/>
  <c r="BE126" i="19"/>
  <c r="BF126" i="19"/>
  <c r="BG126" i="19"/>
  <c r="BH126" i="19"/>
  <c r="BI126" i="19"/>
  <c r="BJ126" i="19"/>
  <c r="BK126" i="19"/>
  <c r="BL126" i="19"/>
  <c r="BM126" i="19"/>
  <c r="BN126" i="19"/>
  <c r="BO126" i="19"/>
  <c r="BP126" i="19"/>
  <c r="BQ126" i="19"/>
  <c r="BR126" i="19"/>
  <c r="BS126" i="19"/>
  <c r="BT126" i="19"/>
  <c r="BU126" i="19"/>
  <c r="BV126" i="19"/>
  <c r="BW126" i="19"/>
  <c r="BX126" i="19"/>
  <c r="BY126" i="19"/>
  <c r="BZ126" i="19"/>
  <c r="CA126" i="19"/>
  <c r="CB126" i="19"/>
  <c r="CC126" i="19"/>
  <c r="CD126" i="19"/>
  <c r="CE126" i="19"/>
  <c r="CF126" i="19"/>
  <c r="CG126" i="19"/>
  <c r="CH126" i="19"/>
  <c r="CI126" i="19"/>
  <c r="CJ126" i="19"/>
  <c r="CK126" i="19"/>
  <c r="CL126" i="19"/>
  <c r="CM126" i="19"/>
  <c r="CN126" i="19"/>
  <c r="CO126" i="19"/>
  <c r="CP126" i="19"/>
  <c r="CQ126" i="19"/>
  <c r="CR126" i="19"/>
  <c r="CS126" i="19"/>
  <c r="CT126" i="19"/>
  <c r="F127" i="19"/>
  <c r="G127" i="19"/>
  <c r="H127" i="19"/>
  <c r="I127" i="19"/>
  <c r="J127" i="19"/>
  <c r="K127" i="19"/>
  <c r="L127" i="19"/>
  <c r="M127" i="19"/>
  <c r="N127" i="19"/>
  <c r="O127" i="19"/>
  <c r="P127" i="19"/>
  <c r="Q127" i="19"/>
  <c r="R127" i="19"/>
  <c r="S127" i="19"/>
  <c r="T127" i="19"/>
  <c r="U127" i="19"/>
  <c r="V127" i="19"/>
  <c r="W127" i="19"/>
  <c r="X127" i="19"/>
  <c r="Y127" i="19"/>
  <c r="Z127" i="19"/>
  <c r="AA127" i="19"/>
  <c r="AB127" i="19"/>
  <c r="AC127" i="19"/>
  <c r="AD127" i="19"/>
  <c r="AE127" i="19"/>
  <c r="AF127" i="19"/>
  <c r="AG127" i="19"/>
  <c r="AH127" i="19"/>
  <c r="AI127" i="19"/>
  <c r="AJ127" i="19"/>
  <c r="AK127" i="19"/>
  <c r="AL127" i="19"/>
  <c r="AM127" i="19"/>
  <c r="AN127" i="19"/>
  <c r="AO127" i="19"/>
  <c r="AP127" i="19"/>
  <c r="AQ127" i="19"/>
  <c r="AR127" i="19"/>
  <c r="AS127" i="19"/>
  <c r="AT127" i="19"/>
  <c r="AU127" i="19"/>
  <c r="AV127" i="19"/>
  <c r="AW127" i="19"/>
  <c r="AX127" i="19"/>
  <c r="AY127" i="19"/>
  <c r="AZ127" i="19"/>
  <c r="BA127" i="19"/>
  <c r="BB127" i="19"/>
  <c r="BC127" i="19"/>
  <c r="BD127" i="19"/>
  <c r="BE127" i="19"/>
  <c r="BF127" i="19"/>
  <c r="BG127" i="19"/>
  <c r="BH127" i="19"/>
  <c r="BI127" i="19"/>
  <c r="BJ127" i="19"/>
  <c r="BK127" i="19"/>
  <c r="BL127" i="19"/>
  <c r="BM127" i="19"/>
  <c r="BN127" i="19"/>
  <c r="BO127" i="19"/>
  <c r="BP127" i="19"/>
  <c r="BQ127" i="19"/>
  <c r="BR127" i="19"/>
  <c r="BS127" i="19"/>
  <c r="BT127" i="19"/>
  <c r="BU127" i="19"/>
  <c r="BV127" i="19"/>
  <c r="BW127" i="19"/>
  <c r="BX127" i="19"/>
  <c r="BY127" i="19"/>
  <c r="BZ127" i="19"/>
  <c r="CA127" i="19"/>
  <c r="CB127" i="19"/>
  <c r="CC127" i="19"/>
  <c r="CD127" i="19"/>
  <c r="CE127" i="19"/>
  <c r="CF127" i="19"/>
  <c r="CG127" i="19"/>
  <c r="CH127" i="19"/>
  <c r="CI127" i="19"/>
  <c r="CJ127" i="19"/>
  <c r="CK127" i="19"/>
  <c r="CL127" i="19"/>
  <c r="CM127" i="19"/>
  <c r="CN127" i="19"/>
  <c r="CO127" i="19"/>
  <c r="CP127" i="19"/>
  <c r="CQ127" i="19"/>
  <c r="CR127" i="19"/>
  <c r="CS127" i="19"/>
  <c r="CT127" i="19"/>
  <c r="F122" i="20"/>
  <c r="G122" i="20"/>
  <c r="H122" i="20"/>
  <c r="I122" i="20"/>
  <c r="J122" i="20"/>
  <c r="K122" i="20"/>
  <c r="L122" i="20"/>
  <c r="M122" i="20"/>
  <c r="N122" i="20"/>
  <c r="O122" i="20"/>
  <c r="P122" i="20"/>
  <c r="Q122" i="20"/>
  <c r="R122" i="20"/>
  <c r="S122" i="20"/>
  <c r="T122" i="20"/>
  <c r="U122" i="20"/>
  <c r="V122" i="20"/>
  <c r="W122" i="20"/>
  <c r="X122" i="20"/>
  <c r="Y122" i="20"/>
  <c r="Z122" i="20"/>
  <c r="AA122" i="20"/>
  <c r="AB122" i="20"/>
  <c r="AC122" i="20"/>
  <c r="AD122" i="20"/>
  <c r="AE122" i="20"/>
  <c r="AF122" i="20"/>
  <c r="AG122" i="20"/>
  <c r="AH122" i="20"/>
  <c r="AI122" i="20"/>
  <c r="AJ122" i="20"/>
  <c r="AK122" i="20"/>
  <c r="AL122" i="20"/>
  <c r="AM122" i="20"/>
  <c r="AN122" i="20"/>
  <c r="AO122" i="20"/>
  <c r="AP122" i="20"/>
  <c r="AQ122" i="20"/>
  <c r="AR122" i="20"/>
  <c r="AS122" i="20"/>
  <c r="AT122" i="20"/>
  <c r="AU122" i="20"/>
  <c r="AV122" i="20"/>
  <c r="AW122" i="20"/>
  <c r="AX122" i="20"/>
  <c r="AY122" i="20"/>
  <c r="AZ122" i="20"/>
  <c r="BA122" i="20"/>
  <c r="BB122" i="20"/>
  <c r="BC122" i="20"/>
  <c r="BD122" i="20"/>
  <c r="BE122" i="20"/>
  <c r="BF122" i="20"/>
  <c r="BG122" i="20"/>
  <c r="BH122" i="20"/>
  <c r="BI122" i="20"/>
  <c r="BJ122" i="20"/>
  <c r="BK122" i="20"/>
  <c r="BL122" i="20"/>
  <c r="BM122" i="20"/>
  <c r="BN122" i="20"/>
  <c r="BO122" i="20"/>
  <c r="BP122" i="20"/>
  <c r="BQ122" i="20"/>
  <c r="BR122" i="20"/>
  <c r="BS122" i="20"/>
  <c r="BT122" i="20"/>
  <c r="BU122" i="20"/>
  <c r="BV122" i="20"/>
  <c r="BW122" i="20"/>
  <c r="BX122" i="20"/>
  <c r="BY122" i="20"/>
  <c r="BZ122" i="20"/>
  <c r="CA122" i="20"/>
  <c r="CB122" i="20"/>
  <c r="CC122" i="20"/>
  <c r="CD122" i="20"/>
  <c r="CE122" i="20"/>
  <c r="CF122" i="20"/>
  <c r="CG122" i="20"/>
  <c r="CH122" i="20"/>
  <c r="CI122" i="20"/>
  <c r="CJ122" i="20"/>
  <c r="CK122" i="20"/>
  <c r="CL122" i="20"/>
  <c r="CM122" i="20"/>
  <c r="CN122" i="20"/>
  <c r="CO122" i="20"/>
  <c r="CP122" i="20"/>
  <c r="CQ122" i="20"/>
  <c r="CR122" i="20"/>
  <c r="CS122" i="20"/>
  <c r="CT122" i="20"/>
  <c r="F123" i="20"/>
  <c r="G123" i="20"/>
  <c r="H123" i="20"/>
  <c r="I123" i="20"/>
  <c r="J123" i="20"/>
  <c r="K123" i="20"/>
  <c r="L123" i="20"/>
  <c r="M123" i="20"/>
  <c r="N123" i="20"/>
  <c r="O123" i="20"/>
  <c r="P123" i="20"/>
  <c r="Q123" i="20"/>
  <c r="R123" i="20"/>
  <c r="S123" i="20"/>
  <c r="T123" i="20"/>
  <c r="U123" i="20"/>
  <c r="V123" i="20"/>
  <c r="W123" i="20"/>
  <c r="X123" i="20"/>
  <c r="Y123" i="20"/>
  <c r="Z123" i="20"/>
  <c r="AA123" i="20"/>
  <c r="AB123" i="20"/>
  <c r="AC123" i="20"/>
  <c r="AD123" i="20"/>
  <c r="AE123" i="20"/>
  <c r="AF123" i="20"/>
  <c r="AG123" i="20"/>
  <c r="AH123" i="20"/>
  <c r="AI123" i="20"/>
  <c r="AJ123" i="20"/>
  <c r="AK123" i="20"/>
  <c r="AL123" i="20"/>
  <c r="AM123" i="20"/>
  <c r="AN123" i="20"/>
  <c r="AO123" i="20"/>
  <c r="AP123" i="20"/>
  <c r="AQ123" i="20"/>
  <c r="AR123" i="20"/>
  <c r="AS123" i="20"/>
  <c r="AT123" i="20"/>
  <c r="AU123" i="20"/>
  <c r="AV123" i="20"/>
  <c r="AW123" i="20"/>
  <c r="AX123" i="20"/>
  <c r="AY123" i="20"/>
  <c r="AZ123" i="20"/>
  <c r="BA123" i="20"/>
  <c r="BB123" i="20"/>
  <c r="BC123" i="20"/>
  <c r="BD123" i="20"/>
  <c r="BE123" i="20"/>
  <c r="BF123" i="20"/>
  <c r="BG123" i="20"/>
  <c r="BH123" i="20"/>
  <c r="BI123" i="20"/>
  <c r="BJ123" i="20"/>
  <c r="BK123" i="20"/>
  <c r="BL123" i="20"/>
  <c r="BM123" i="20"/>
  <c r="BN123" i="20"/>
  <c r="BO123" i="20"/>
  <c r="BP123" i="20"/>
  <c r="BQ123" i="20"/>
  <c r="BR123" i="20"/>
  <c r="BS123" i="20"/>
  <c r="BT123" i="20"/>
  <c r="BU123" i="20"/>
  <c r="BV123" i="20"/>
  <c r="BW123" i="20"/>
  <c r="BX123" i="20"/>
  <c r="BY123" i="20"/>
  <c r="BZ123" i="20"/>
  <c r="CA123" i="20"/>
  <c r="CB123" i="20"/>
  <c r="CC123" i="20"/>
  <c r="CD123" i="20"/>
  <c r="CE123" i="20"/>
  <c r="CF123" i="20"/>
  <c r="CG123" i="20"/>
  <c r="CH123" i="20"/>
  <c r="CI123" i="20"/>
  <c r="CJ123" i="20"/>
  <c r="CK123" i="20"/>
  <c r="CL123" i="20"/>
  <c r="CM123" i="20"/>
  <c r="CN123" i="20"/>
  <c r="CO123" i="20"/>
  <c r="CP123" i="20"/>
  <c r="CQ123" i="20"/>
  <c r="CR123" i="20"/>
  <c r="CS123" i="20"/>
  <c r="CT123" i="20"/>
  <c r="F124" i="20"/>
  <c r="G124" i="20"/>
  <c r="H124" i="20"/>
  <c r="I124" i="20"/>
  <c r="J124" i="20"/>
  <c r="K124" i="20"/>
  <c r="L124" i="20"/>
  <c r="M124" i="20"/>
  <c r="N124" i="20"/>
  <c r="O124" i="20"/>
  <c r="P124" i="20"/>
  <c r="Q124" i="20"/>
  <c r="R124" i="20"/>
  <c r="S124" i="20"/>
  <c r="T124" i="20"/>
  <c r="U124" i="20"/>
  <c r="V124" i="20"/>
  <c r="W124" i="20"/>
  <c r="X124" i="20"/>
  <c r="Y124" i="20"/>
  <c r="Z124" i="20"/>
  <c r="AA124" i="20"/>
  <c r="AB124" i="20"/>
  <c r="AC124" i="20"/>
  <c r="AD124" i="20"/>
  <c r="AE124" i="20"/>
  <c r="AF124" i="20"/>
  <c r="AG124" i="20"/>
  <c r="AH124" i="20"/>
  <c r="AI124" i="20"/>
  <c r="AJ124" i="20"/>
  <c r="AK124" i="20"/>
  <c r="AL124" i="20"/>
  <c r="AM124" i="20"/>
  <c r="AN124" i="20"/>
  <c r="AO124" i="20"/>
  <c r="AP124" i="20"/>
  <c r="AQ124" i="20"/>
  <c r="AR124" i="20"/>
  <c r="AS124" i="20"/>
  <c r="AT124" i="20"/>
  <c r="AU124" i="20"/>
  <c r="AV124" i="20"/>
  <c r="AW124" i="20"/>
  <c r="AX124" i="20"/>
  <c r="AY124" i="20"/>
  <c r="AZ124" i="20"/>
  <c r="BA124" i="20"/>
  <c r="BB124" i="20"/>
  <c r="BC124" i="20"/>
  <c r="BD124" i="20"/>
  <c r="BE124" i="20"/>
  <c r="BF124" i="20"/>
  <c r="BG124" i="20"/>
  <c r="BH124" i="20"/>
  <c r="BI124" i="20"/>
  <c r="BJ124" i="20"/>
  <c r="BK124" i="20"/>
  <c r="BL124" i="20"/>
  <c r="BM124" i="20"/>
  <c r="BN124" i="20"/>
  <c r="BO124" i="20"/>
  <c r="BP124" i="20"/>
  <c r="BQ124" i="20"/>
  <c r="BR124" i="20"/>
  <c r="BS124" i="20"/>
  <c r="BT124" i="20"/>
  <c r="BU124" i="20"/>
  <c r="BV124" i="20"/>
  <c r="BW124" i="20"/>
  <c r="BX124" i="20"/>
  <c r="BY124" i="20"/>
  <c r="BZ124" i="20"/>
  <c r="CA124" i="20"/>
  <c r="CB124" i="20"/>
  <c r="CC124" i="20"/>
  <c r="CD124" i="20"/>
  <c r="CE124" i="20"/>
  <c r="CF124" i="20"/>
  <c r="CG124" i="20"/>
  <c r="CH124" i="20"/>
  <c r="CI124" i="20"/>
  <c r="CJ124" i="20"/>
  <c r="CK124" i="20"/>
  <c r="CL124" i="20"/>
  <c r="CM124" i="20"/>
  <c r="CN124" i="20"/>
  <c r="CO124" i="20"/>
  <c r="CP124" i="20"/>
  <c r="CQ124" i="20"/>
  <c r="CR124" i="20"/>
  <c r="CS124" i="20"/>
  <c r="CT124" i="20"/>
  <c r="F125" i="20"/>
  <c r="G125" i="20"/>
  <c r="H125" i="20"/>
  <c r="I125" i="20"/>
  <c r="J125" i="20"/>
  <c r="K125" i="20"/>
  <c r="L125" i="20"/>
  <c r="M125" i="20"/>
  <c r="N125" i="20"/>
  <c r="O125" i="20"/>
  <c r="P125" i="20"/>
  <c r="Q125" i="20"/>
  <c r="R125" i="20"/>
  <c r="S125" i="20"/>
  <c r="T125" i="20"/>
  <c r="U125" i="20"/>
  <c r="V125" i="20"/>
  <c r="W125" i="20"/>
  <c r="X125" i="20"/>
  <c r="Y125" i="20"/>
  <c r="Z125" i="20"/>
  <c r="AA125" i="20"/>
  <c r="AB125" i="20"/>
  <c r="AC125" i="20"/>
  <c r="AD125" i="20"/>
  <c r="AE125" i="20"/>
  <c r="AF125" i="20"/>
  <c r="AG125" i="20"/>
  <c r="AH125" i="20"/>
  <c r="AI125" i="20"/>
  <c r="AJ125" i="20"/>
  <c r="AK125" i="20"/>
  <c r="AL125" i="20"/>
  <c r="AM125" i="20"/>
  <c r="AN125" i="20"/>
  <c r="AO125" i="20"/>
  <c r="AP125" i="20"/>
  <c r="AQ125" i="20"/>
  <c r="AR125" i="20"/>
  <c r="AS125" i="20"/>
  <c r="AT125" i="20"/>
  <c r="AU125" i="20"/>
  <c r="AV125" i="20"/>
  <c r="AW125" i="20"/>
  <c r="AX125" i="20"/>
  <c r="AY125" i="20"/>
  <c r="AZ125" i="20"/>
  <c r="BA125" i="20"/>
  <c r="BB125" i="20"/>
  <c r="BC125" i="20"/>
  <c r="BD125" i="20"/>
  <c r="BE125" i="20"/>
  <c r="BF125" i="20"/>
  <c r="BG125" i="20"/>
  <c r="BH125" i="20"/>
  <c r="BI125" i="20"/>
  <c r="BJ125" i="20"/>
  <c r="BK125" i="20"/>
  <c r="BL125" i="20"/>
  <c r="BM125" i="20"/>
  <c r="BN125" i="20"/>
  <c r="BO125" i="20"/>
  <c r="BP125" i="20"/>
  <c r="BQ125" i="20"/>
  <c r="BR125" i="20"/>
  <c r="BS125" i="20"/>
  <c r="BT125" i="20"/>
  <c r="BU125" i="20"/>
  <c r="BV125" i="20"/>
  <c r="BW125" i="20"/>
  <c r="BX125" i="20"/>
  <c r="BY125" i="20"/>
  <c r="BZ125" i="20"/>
  <c r="CA125" i="20"/>
  <c r="CB125" i="20"/>
  <c r="CC125" i="20"/>
  <c r="CD125" i="20"/>
  <c r="CE125" i="20"/>
  <c r="CF125" i="20"/>
  <c r="CG125" i="20"/>
  <c r="CH125" i="20"/>
  <c r="CI125" i="20"/>
  <c r="CJ125" i="20"/>
  <c r="CK125" i="20"/>
  <c r="CL125" i="20"/>
  <c r="CM125" i="20"/>
  <c r="CN125" i="20"/>
  <c r="CO125" i="20"/>
  <c r="CP125" i="20"/>
  <c r="CQ125" i="20"/>
  <c r="CR125" i="20"/>
  <c r="CS125" i="20"/>
  <c r="CT125" i="20"/>
  <c r="F126" i="20"/>
  <c r="G126" i="20"/>
  <c r="H126" i="20"/>
  <c r="I126" i="20"/>
  <c r="J126" i="20"/>
  <c r="K126" i="20"/>
  <c r="L126" i="20"/>
  <c r="M126" i="20"/>
  <c r="N126" i="20"/>
  <c r="O126" i="20"/>
  <c r="P126" i="20"/>
  <c r="Q126" i="20"/>
  <c r="R126" i="20"/>
  <c r="S126" i="20"/>
  <c r="T126" i="20"/>
  <c r="U126" i="20"/>
  <c r="V126" i="20"/>
  <c r="W126" i="20"/>
  <c r="X126" i="20"/>
  <c r="Y126" i="20"/>
  <c r="Z126" i="20"/>
  <c r="AA126" i="20"/>
  <c r="AB126" i="20"/>
  <c r="AC126" i="20"/>
  <c r="AD126" i="20"/>
  <c r="AE126" i="20"/>
  <c r="AF126" i="20"/>
  <c r="AG126" i="20"/>
  <c r="AH126" i="20"/>
  <c r="AI126" i="20"/>
  <c r="AJ126" i="20"/>
  <c r="AK126" i="20"/>
  <c r="AL126" i="20"/>
  <c r="AM126" i="20"/>
  <c r="AN126" i="20"/>
  <c r="AO126" i="20"/>
  <c r="AP126" i="20"/>
  <c r="AQ126" i="20"/>
  <c r="AR126" i="20"/>
  <c r="AS126" i="20"/>
  <c r="AT126" i="20"/>
  <c r="AU126" i="20"/>
  <c r="AV126" i="20"/>
  <c r="AW126" i="20"/>
  <c r="AX126" i="20"/>
  <c r="AY126" i="20"/>
  <c r="AZ126" i="20"/>
  <c r="BA126" i="20"/>
  <c r="BB126" i="20"/>
  <c r="BC126" i="20"/>
  <c r="BD126" i="20"/>
  <c r="BE126" i="20"/>
  <c r="BF126" i="20"/>
  <c r="BG126" i="20"/>
  <c r="BH126" i="20"/>
  <c r="BI126" i="20"/>
  <c r="BJ126" i="20"/>
  <c r="BK126" i="20"/>
  <c r="BL126" i="20"/>
  <c r="BM126" i="20"/>
  <c r="BN126" i="20"/>
  <c r="BO126" i="20"/>
  <c r="BP126" i="20"/>
  <c r="BQ126" i="20"/>
  <c r="BR126" i="20"/>
  <c r="BS126" i="20"/>
  <c r="BT126" i="20"/>
  <c r="BU126" i="20"/>
  <c r="BV126" i="20"/>
  <c r="BW126" i="20"/>
  <c r="BX126" i="20"/>
  <c r="BY126" i="20"/>
  <c r="BZ126" i="20"/>
  <c r="CA126" i="20"/>
  <c r="CB126" i="20"/>
  <c r="CC126" i="20"/>
  <c r="CD126" i="20"/>
  <c r="CE126" i="20"/>
  <c r="CF126" i="20"/>
  <c r="CG126" i="20"/>
  <c r="CH126" i="20"/>
  <c r="CI126" i="20"/>
  <c r="CJ126" i="20"/>
  <c r="CK126" i="20"/>
  <c r="CL126" i="20"/>
  <c r="CM126" i="20"/>
  <c r="CN126" i="20"/>
  <c r="CO126" i="20"/>
  <c r="CP126" i="20"/>
  <c r="CQ126" i="20"/>
  <c r="CR126" i="20"/>
  <c r="CS126" i="20"/>
  <c r="CT126" i="20"/>
  <c r="F127" i="20"/>
  <c r="G127" i="20"/>
  <c r="H127" i="20"/>
  <c r="I127" i="20"/>
  <c r="J127" i="20"/>
  <c r="K127" i="20"/>
  <c r="L127" i="20"/>
  <c r="M127" i="20"/>
  <c r="N127" i="20"/>
  <c r="O127" i="20"/>
  <c r="P127" i="20"/>
  <c r="Q127" i="20"/>
  <c r="R127" i="20"/>
  <c r="S127" i="20"/>
  <c r="T127" i="20"/>
  <c r="U127" i="20"/>
  <c r="V127" i="20"/>
  <c r="W127" i="20"/>
  <c r="X127" i="20"/>
  <c r="Y127" i="20"/>
  <c r="Z127" i="20"/>
  <c r="AA127" i="20"/>
  <c r="AB127" i="20"/>
  <c r="AC127" i="20"/>
  <c r="AD127" i="20"/>
  <c r="AE127" i="20"/>
  <c r="AF127" i="20"/>
  <c r="AG127" i="20"/>
  <c r="AH127" i="20"/>
  <c r="AI127" i="20"/>
  <c r="AJ127" i="20"/>
  <c r="AK127" i="20"/>
  <c r="AL127" i="20"/>
  <c r="AM127" i="20"/>
  <c r="AN127" i="20"/>
  <c r="AO127" i="20"/>
  <c r="AP127" i="20"/>
  <c r="AQ127" i="20"/>
  <c r="AR127" i="20"/>
  <c r="AS127" i="20"/>
  <c r="AT127" i="20"/>
  <c r="AU127" i="20"/>
  <c r="AV127" i="20"/>
  <c r="AW127" i="20"/>
  <c r="AX127" i="20"/>
  <c r="AY127" i="20"/>
  <c r="AZ127" i="20"/>
  <c r="BA127" i="20"/>
  <c r="BB127" i="20"/>
  <c r="BC127" i="20"/>
  <c r="BD127" i="20"/>
  <c r="BE127" i="20"/>
  <c r="BF127" i="20"/>
  <c r="BG127" i="20"/>
  <c r="BH127" i="20"/>
  <c r="BI127" i="20"/>
  <c r="BJ127" i="20"/>
  <c r="BK127" i="20"/>
  <c r="BL127" i="20"/>
  <c r="BM127" i="20"/>
  <c r="BN127" i="20"/>
  <c r="BO127" i="20"/>
  <c r="BP127" i="20"/>
  <c r="BQ127" i="20"/>
  <c r="BR127" i="20"/>
  <c r="BS127" i="20"/>
  <c r="BT127" i="20"/>
  <c r="BU127" i="20"/>
  <c r="BV127" i="20"/>
  <c r="BW127" i="20"/>
  <c r="BX127" i="20"/>
  <c r="BY127" i="20"/>
  <c r="BZ127" i="20"/>
  <c r="CA127" i="20"/>
  <c r="CB127" i="20"/>
  <c r="CC127" i="20"/>
  <c r="CD127" i="20"/>
  <c r="CE127" i="20"/>
  <c r="CF127" i="20"/>
  <c r="CG127" i="20"/>
  <c r="CH127" i="20"/>
  <c r="CI127" i="20"/>
  <c r="CJ127" i="20"/>
  <c r="CK127" i="20"/>
  <c r="CL127" i="20"/>
  <c r="CM127" i="20"/>
  <c r="CN127" i="20"/>
  <c r="CO127" i="20"/>
  <c r="CP127" i="20"/>
  <c r="CQ127" i="20"/>
  <c r="CR127" i="20"/>
  <c r="CS127" i="20"/>
  <c r="CT127" i="20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Z122" i="8"/>
  <c r="AA122" i="8"/>
  <c r="AB122" i="8"/>
  <c r="AC122" i="8"/>
  <c r="AD122" i="8"/>
  <c r="AE122" i="8"/>
  <c r="AF122" i="8"/>
  <c r="AG122" i="8"/>
  <c r="AH122" i="8"/>
  <c r="AI122" i="8"/>
  <c r="AJ122" i="8"/>
  <c r="AK122" i="8"/>
  <c r="AL122" i="8"/>
  <c r="AM122" i="8"/>
  <c r="AN122" i="8"/>
  <c r="AO122" i="8"/>
  <c r="AP122" i="8"/>
  <c r="AQ122" i="8"/>
  <c r="AR122" i="8"/>
  <c r="AS122" i="8"/>
  <c r="AT122" i="8"/>
  <c r="AU122" i="8"/>
  <c r="AV122" i="8"/>
  <c r="AW122" i="8"/>
  <c r="AX122" i="8"/>
  <c r="AY122" i="8"/>
  <c r="AZ122" i="8"/>
  <c r="BA122" i="8"/>
  <c r="BB122" i="8"/>
  <c r="BC122" i="8"/>
  <c r="BD122" i="8"/>
  <c r="BE122" i="8"/>
  <c r="BF122" i="8"/>
  <c r="BG122" i="8"/>
  <c r="BH122" i="8"/>
  <c r="BI122" i="8"/>
  <c r="BJ122" i="8"/>
  <c r="BK122" i="8"/>
  <c r="BL122" i="8"/>
  <c r="BM122" i="8"/>
  <c r="BN122" i="8"/>
  <c r="BO122" i="8"/>
  <c r="BP122" i="8"/>
  <c r="BQ122" i="8"/>
  <c r="BR122" i="8"/>
  <c r="BS122" i="8"/>
  <c r="BT122" i="8"/>
  <c r="BU122" i="8"/>
  <c r="BV122" i="8"/>
  <c r="BW122" i="8"/>
  <c r="BX122" i="8"/>
  <c r="BY122" i="8"/>
  <c r="BZ122" i="8"/>
  <c r="CA122" i="8"/>
  <c r="CB122" i="8"/>
  <c r="CC122" i="8"/>
  <c r="CD122" i="8"/>
  <c r="CE122" i="8"/>
  <c r="CF122" i="8"/>
  <c r="CG122" i="8"/>
  <c r="CH122" i="8"/>
  <c r="CI122" i="8"/>
  <c r="CJ122" i="8"/>
  <c r="CK122" i="8"/>
  <c r="CL122" i="8"/>
  <c r="CM122" i="8"/>
  <c r="CN122" i="8"/>
  <c r="CO122" i="8"/>
  <c r="CP122" i="8"/>
  <c r="CQ122" i="8"/>
  <c r="CR122" i="8"/>
  <c r="CS122" i="8"/>
  <c r="CT122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Z123" i="8"/>
  <c r="AA123" i="8"/>
  <c r="AB123" i="8"/>
  <c r="AC123" i="8"/>
  <c r="AD123" i="8"/>
  <c r="AE123" i="8"/>
  <c r="AF123" i="8"/>
  <c r="AG123" i="8"/>
  <c r="AH123" i="8"/>
  <c r="AI123" i="8"/>
  <c r="AJ123" i="8"/>
  <c r="AK123" i="8"/>
  <c r="AL123" i="8"/>
  <c r="AM123" i="8"/>
  <c r="AN123" i="8"/>
  <c r="AO123" i="8"/>
  <c r="AP123" i="8"/>
  <c r="AQ123" i="8"/>
  <c r="AR123" i="8"/>
  <c r="AS123" i="8"/>
  <c r="AT123" i="8"/>
  <c r="AU123" i="8"/>
  <c r="AV123" i="8"/>
  <c r="AW123" i="8"/>
  <c r="AX123" i="8"/>
  <c r="AY123" i="8"/>
  <c r="AZ123" i="8"/>
  <c r="BA123" i="8"/>
  <c r="BB123" i="8"/>
  <c r="BC123" i="8"/>
  <c r="BD123" i="8"/>
  <c r="BE123" i="8"/>
  <c r="BF123" i="8"/>
  <c r="BG123" i="8"/>
  <c r="BH123" i="8"/>
  <c r="BI123" i="8"/>
  <c r="BJ123" i="8"/>
  <c r="BK123" i="8"/>
  <c r="BL123" i="8"/>
  <c r="BM123" i="8"/>
  <c r="BN123" i="8"/>
  <c r="BO123" i="8"/>
  <c r="BP123" i="8"/>
  <c r="BQ123" i="8"/>
  <c r="BR123" i="8"/>
  <c r="BS123" i="8"/>
  <c r="BT123" i="8"/>
  <c r="BU123" i="8"/>
  <c r="BV123" i="8"/>
  <c r="BW123" i="8"/>
  <c r="BX123" i="8"/>
  <c r="BY123" i="8"/>
  <c r="BZ123" i="8"/>
  <c r="CA123" i="8"/>
  <c r="CB123" i="8"/>
  <c r="CC123" i="8"/>
  <c r="CD123" i="8"/>
  <c r="CE123" i="8"/>
  <c r="CF123" i="8"/>
  <c r="CG123" i="8"/>
  <c r="CH123" i="8"/>
  <c r="CI123" i="8"/>
  <c r="CJ123" i="8"/>
  <c r="CK123" i="8"/>
  <c r="CL123" i="8"/>
  <c r="CM123" i="8"/>
  <c r="CN123" i="8"/>
  <c r="CO123" i="8"/>
  <c r="CP123" i="8"/>
  <c r="CQ123" i="8"/>
  <c r="CR123" i="8"/>
  <c r="CS123" i="8"/>
  <c r="CT123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Z124" i="8"/>
  <c r="AA124" i="8"/>
  <c r="AB124" i="8"/>
  <c r="AC124" i="8"/>
  <c r="AD124" i="8"/>
  <c r="AE124" i="8"/>
  <c r="AF124" i="8"/>
  <c r="AG124" i="8"/>
  <c r="AH124" i="8"/>
  <c r="AI124" i="8"/>
  <c r="AJ124" i="8"/>
  <c r="AK124" i="8"/>
  <c r="AL124" i="8"/>
  <c r="AM124" i="8"/>
  <c r="AN124" i="8"/>
  <c r="AO124" i="8"/>
  <c r="AP124" i="8"/>
  <c r="AQ124" i="8"/>
  <c r="AR124" i="8"/>
  <c r="AS124" i="8"/>
  <c r="AT124" i="8"/>
  <c r="AU124" i="8"/>
  <c r="AV124" i="8"/>
  <c r="AW124" i="8"/>
  <c r="AX124" i="8"/>
  <c r="AY124" i="8"/>
  <c r="AZ124" i="8"/>
  <c r="BA124" i="8"/>
  <c r="BB124" i="8"/>
  <c r="BC124" i="8"/>
  <c r="BD124" i="8"/>
  <c r="BE124" i="8"/>
  <c r="BF124" i="8"/>
  <c r="BG124" i="8"/>
  <c r="BH124" i="8"/>
  <c r="BI124" i="8"/>
  <c r="BJ124" i="8"/>
  <c r="BK124" i="8"/>
  <c r="BL124" i="8"/>
  <c r="BM124" i="8"/>
  <c r="BN124" i="8"/>
  <c r="BO124" i="8"/>
  <c r="BP124" i="8"/>
  <c r="BQ124" i="8"/>
  <c r="BR124" i="8"/>
  <c r="BS124" i="8"/>
  <c r="BT124" i="8"/>
  <c r="BU124" i="8"/>
  <c r="BV124" i="8"/>
  <c r="BW124" i="8"/>
  <c r="BX124" i="8"/>
  <c r="BY124" i="8"/>
  <c r="BZ124" i="8"/>
  <c r="CA124" i="8"/>
  <c r="CB124" i="8"/>
  <c r="CC124" i="8"/>
  <c r="CD124" i="8"/>
  <c r="CE124" i="8"/>
  <c r="CF124" i="8"/>
  <c r="CG124" i="8"/>
  <c r="CH124" i="8"/>
  <c r="CI124" i="8"/>
  <c r="CJ124" i="8"/>
  <c r="CK124" i="8"/>
  <c r="CL124" i="8"/>
  <c r="CM124" i="8"/>
  <c r="CN124" i="8"/>
  <c r="CO124" i="8"/>
  <c r="CP124" i="8"/>
  <c r="CQ124" i="8"/>
  <c r="CR124" i="8"/>
  <c r="CS124" i="8"/>
  <c r="CT124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Z125" i="8"/>
  <c r="AA125" i="8"/>
  <c r="AB125" i="8"/>
  <c r="AC125" i="8"/>
  <c r="AD125" i="8"/>
  <c r="AE125" i="8"/>
  <c r="AF125" i="8"/>
  <c r="AG125" i="8"/>
  <c r="AH125" i="8"/>
  <c r="AI125" i="8"/>
  <c r="AJ125" i="8"/>
  <c r="AK125" i="8"/>
  <c r="AL125" i="8"/>
  <c r="AM125" i="8"/>
  <c r="AN125" i="8"/>
  <c r="AO125" i="8"/>
  <c r="AP125" i="8"/>
  <c r="AQ125" i="8"/>
  <c r="AR125" i="8"/>
  <c r="AS125" i="8"/>
  <c r="AT125" i="8"/>
  <c r="AU125" i="8"/>
  <c r="AV125" i="8"/>
  <c r="AW125" i="8"/>
  <c r="AX125" i="8"/>
  <c r="AY125" i="8"/>
  <c r="AZ125" i="8"/>
  <c r="BA125" i="8"/>
  <c r="BB125" i="8"/>
  <c r="BC125" i="8"/>
  <c r="BD125" i="8"/>
  <c r="BE125" i="8"/>
  <c r="BF125" i="8"/>
  <c r="BG125" i="8"/>
  <c r="BH125" i="8"/>
  <c r="BI125" i="8"/>
  <c r="BJ125" i="8"/>
  <c r="BK125" i="8"/>
  <c r="BL125" i="8"/>
  <c r="BM125" i="8"/>
  <c r="BN125" i="8"/>
  <c r="BO125" i="8"/>
  <c r="BP125" i="8"/>
  <c r="BQ125" i="8"/>
  <c r="BR125" i="8"/>
  <c r="BS125" i="8"/>
  <c r="BT125" i="8"/>
  <c r="BU125" i="8"/>
  <c r="BV125" i="8"/>
  <c r="BW125" i="8"/>
  <c r="BX125" i="8"/>
  <c r="BY125" i="8"/>
  <c r="BZ125" i="8"/>
  <c r="CA125" i="8"/>
  <c r="CB125" i="8"/>
  <c r="CC125" i="8"/>
  <c r="CD125" i="8"/>
  <c r="CE125" i="8"/>
  <c r="CF125" i="8"/>
  <c r="CG125" i="8"/>
  <c r="CH125" i="8"/>
  <c r="CI125" i="8"/>
  <c r="CJ125" i="8"/>
  <c r="CK125" i="8"/>
  <c r="CL125" i="8"/>
  <c r="CM125" i="8"/>
  <c r="CN125" i="8"/>
  <c r="CO125" i="8"/>
  <c r="CP125" i="8"/>
  <c r="CQ125" i="8"/>
  <c r="CR125" i="8"/>
  <c r="CS125" i="8"/>
  <c r="CT125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Z126" i="8"/>
  <c r="AA126" i="8"/>
  <c r="AB126" i="8"/>
  <c r="AC126" i="8"/>
  <c r="AD126" i="8"/>
  <c r="AE126" i="8"/>
  <c r="AF126" i="8"/>
  <c r="AG126" i="8"/>
  <c r="AH126" i="8"/>
  <c r="AI126" i="8"/>
  <c r="AJ126" i="8"/>
  <c r="AK126" i="8"/>
  <c r="AL126" i="8"/>
  <c r="AM126" i="8"/>
  <c r="AN126" i="8"/>
  <c r="AO126" i="8"/>
  <c r="AP126" i="8"/>
  <c r="AQ126" i="8"/>
  <c r="AR126" i="8"/>
  <c r="AS126" i="8"/>
  <c r="AT126" i="8"/>
  <c r="AU126" i="8"/>
  <c r="AV126" i="8"/>
  <c r="AW126" i="8"/>
  <c r="AX126" i="8"/>
  <c r="AY126" i="8"/>
  <c r="AZ126" i="8"/>
  <c r="BA126" i="8"/>
  <c r="BB126" i="8"/>
  <c r="BC126" i="8"/>
  <c r="BD126" i="8"/>
  <c r="BE126" i="8"/>
  <c r="BF126" i="8"/>
  <c r="BG126" i="8"/>
  <c r="BH126" i="8"/>
  <c r="BI126" i="8"/>
  <c r="BJ126" i="8"/>
  <c r="BK126" i="8"/>
  <c r="BL126" i="8"/>
  <c r="BM126" i="8"/>
  <c r="BN126" i="8"/>
  <c r="BO126" i="8"/>
  <c r="BP126" i="8"/>
  <c r="BQ126" i="8"/>
  <c r="BR126" i="8"/>
  <c r="BS126" i="8"/>
  <c r="BT126" i="8"/>
  <c r="BU126" i="8"/>
  <c r="BV126" i="8"/>
  <c r="BW126" i="8"/>
  <c r="BX126" i="8"/>
  <c r="BY126" i="8"/>
  <c r="BZ126" i="8"/>
  <c r="CA126" i="8"/>
  <c r="CB126" i="8"/>
  <c r="CC126" i="8"/>
  <c r="CD126" i="8"/>
  <c r="CE126" i="8"/>
  <c r="CF126" i="8"/>
  <c r="CG126" i="8"/>
  <c r="CH126" i="8"/>
  <c r="CI126" i="8"/>
  <c r="CJ126" i="8"/>
  <c r="CK126" i="8"/>
  <c r="CL126" i="8"/>
  <c r="CM126" i="8"/>
  <c r="CN126" i="8"/>
  <c r="CO126" i="8"/>
  <c r="CP126" i="8"/>
  <c r="CQ126" i="8"/>
  <c r="CR126" i="8"/>
  <c r="CS126" i="8"/>
  <c r="CT126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Z127" i="8"/>
  <c r="AA127" i="8"/>
  <c r="AB127" i="8"/>
  <c r="AC127" i="8"/>
  <c r="AD127" i="8"/>
  <c r="AE127" i="8"/>
  <c r="AF127" i="8"/>
  <c r="AG127" i="8"/>
  <c r="AH127" i="8"/>
  <c r="AI127" i="8"/>
  <c r="AJ127" i="8"/>
  <c r="AK127" i="8"/>
  <c r="AL127" i="8"/>
  <c r="AM127" i="8"/>
  <c r="AN127" i="8"/>
  <c r="AO127" i="8"/>
  <c r="AP127" i="8"/>
  <c r="AQ127" i="8"/>
  <c r="AR127" i="8"/>
  <c r="AS127" i="8"/>
  <c r="AT127" i="8"/>
  <c r="AU127" i="8"/>
  <c r="AV127" i="8"/>
  <c r="AW127" i="8"/>
  <c r="AX127" i="8"/>
  <c r="AY127" i="8"/>
  <c r="AZ127" i="8"/>
  <c r="BA127" i="8"/>
  <c r="BB127" i="8"/>
  <c r="BC127" i="8"/>
  <c r="BD127" i="8"/>
  <c r="BE127" i="8"/>
  <c r="BF127" i="8"/>
  <c r="BG127" i="8"/>
  <c r="BH127" i="8"/>
  <c r="BI127" i="8"/>
  <c r="BJ127" i="8"/>
  <c r="BK127" i="8"/>
  <c r="BL127" i="8"/>
  <c r="BM127" i="8"/>
  <c r="BN127" i="8"/>
  <c r="BO127" i="8"/>
  <c r="BP127" i="8"/>
  <c r="BQ127" i="8"/>
  <c r="BR127" i="8"/>
  <c r="BS127" i="8"/>
  <c r="BT127" i="8"/>
  <c r="BU127" i="8"/>
  <c r="BV127" i="8"/>
  <c r="BW127" i="8"/>
  <c r="BX127" i="8"/>
  <c r="BY127" i="8"/>
  <c r="BZ127" i="8"/>
  <c r="CA127" i="8"/>
  <c r="CB127" i="8"/>
  <c r="CC127" i="8"/>
  <c r="CD127" i="8"/>
  <c r="CE127" i="8"/>
  <c r="CF127" i="8"/>
  <c r="CG127" i="8"/>
  <c r="CH127" i="8"/>
  <c r="CI127" i="8"/>
  <c r="CJ127" i="8"/>
  <c r="CK127" i="8"/>
  <c r="CL127" i="8"/>
  <c r="CM127" i="8"/>
  <c r="CN127" i="8"/>
  <c r="CO127" i="8"/>
  <c r="CP127" i="8"/>
  <c r="CQ127" i="8"/>
  <c r="CR127" i="8"/>
  <c r="CS127" i="8"/>
  <c r="CT127" i="8"/>
  <c r="E127" i="10"/>
  <c r="E127" i="11"/>
  <c r="E127" i="12"/>
  <c r="E127" i="13"/>
  <c r="E127" i="14"/>
  <c r="E127" i="15"/>
  <c r="E127" i="16"/>
  <c r="E127" i="17"/>
  <c r="E127" i="18"/>
  <c r="E127" i="19"/>
  <c r="E127" i="20"/>
  <c r="E127" i="8"/>
  <c r="E126" i="10"/>
  <c r="E126" i="11"/>
  <c r="E126" i="12"/>
  <c r="E126" i="13"/>
  <c r="E126" i="14"/>
  <c r="E126" i="15"/>
  <c r="E126" i="16"/>
  <c r="E126" i="17"/>
  <c r="E126" i="18"/>
  <c r="E126" i="19"/>
  <c r="E126" i="20"/>
  <c r="E126" i="8"/>
  <c r="E125" i="10"/>
  <c r="E125" i="11"/>
  <c r="E125" i="12"/>
  <c r="E125" i="13"/>
  <c r="E125" i="14"/>
  <c r="E125" i="15"/>
  <c r="E125" i="16"/>
  <c r="E125" i="17"/>
  <c r="E125" i="18"/>
  <c r="E125" i="19"/>
  <c r="E125" i="20"/>
  <c r="E125" i="8"/>
  <c r="E124" i="10"/>
  <c r="E124" i="11"/>
  <c r="E124" i="12"/>
  <c r="E124" i="13"/>
  <c r="E124" i="14"/>
  <c r="E124" i="15"/>
  <c r="E124" i="16"/>
  <c r="E124" i="17"/>
  <c r="E124" i="18"/>
  <c r="E124" i="19"/>
  <c r="E124" i="20"/>
  <c r="E124" i="8"/>
  <c r="E123" i="10"/>
  <c r="E123" i="11"/>
  <c r="E123" i="12"/>
  <c r="E123" i="13"/>
  <c r="E123" i="14"/>
  <c r="E123" i="15"/>
  <c r="E123" i="16"/>
  <c r="E123" i="17"/>
  <c r="E123" i="18"/>
  <c r="E123" i="19"/>
  <c r="E123" i="20"/>
  <c r="E123" i="8"/>
  <c r="E122" i="10"/>
  <c r="E122" i="11"/>
  <c r="E122" i="12"/>
  <c r="E122" i="13"/>
  <c r="E122" i="14"/>
  <c r="E122" i="15"/>
  <c r="E122" i="16"/>
  <c r="E122" i="17"/>
  <c r="E122" i="18"/>
  <c r="E122" i="19"/>
  <c r="E122" i="20"/>
  <c r="E122" i="8"/>
  <c r="CT78" i="20" l="1"/>
  <c r="CS78" i="20"/>
  <c r="CR78" i="20"/>
  <c r="CQ78" i="20"/>
  <c r="CP78" i="20"/>
  <c r="CO78" i="20"/>
  <c r="CN78" i="20"/>
  <c r="CM78" i="20"/>
  <c r="CL78" i="20"/>
  <c r="CK78" i="20"/>
  <c r="CJ78" i="20"/>
  <c r="CI78" i="20"/>
  <c r="CH78" i="20"/>
  <c r="CG78" i="20"/>
  <c r="CF78" i="20"/>
  <c r="CE78" i="20"/>
  <c r="CD78" i="20"/>
  <c r="CC78" i="20"/>
  <c r="CB78" i="20"/>
  <c r="CA78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BJ78" i="20"/>
  <c r="BI78" i="20"/>
  <c r="BH78" i="20"/>
  <c r="BG78" i="20"/>
  <c r="BF78" i="20"/>
  <c r="BE78" i="20"/>
  <c r="BD78" i="20"/>
  <c r="BC78" i="20"/>
  <c r="BB78" i="20"/>
  <c r="BA78" i="20"/>
  <c r="AZ78" i="20"/>
  <c r="AY78" i="20"/>
  <c r="AX78" i="20"/>
  <c r="AW78" i="20"/>
  <c r="AV78" i="20"/>
  <c r="AU78" i="20"/>
  <c r="AT78" i="20"/>
  <c r="AS78" i="20"/>
  <c r="AR78" i="20"/>
  <c r="AQ78" i="20"/>
  <c r="AP78" i="20"/>
  <c r="AO78" i="20"/>
  <c r="AN78" i="20"/>
  <c r="AM78" i="20"/>
  <c r="AL78" i="20"/>
  <c r="AK78" i="20"/>
  <c r="AJ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E78" i="20"/>
  <c r="CT77" i="20"/>
  <c r="CS77" i="20"/>
  <c r="CR77" i="20"/>
  <c r="CQ77" i="20"/>
  <c r="CP77" i="20"/>
  <c r="CO77" i="20"/>
  <c r="CN77" i="20"/>
  <c r="CM77" i="20"/>
  <c r="CL77" i="20"/>
  <c r="CK77" i="20"/>
  <c r="CJ77" i="20"/>
  <c r="CI77" i="20"/>
  <c r="CH77" i="20"/>
  <c r="CG77" i="20"/>
  <c r="CF77" i="20"/>
  <c r="CE77" i="20"/>
  <c r="CD77" i="20"/>
  <c r="CC77" i="20"/>
  <c r="CB77" i="20"/>
  <c r="CA77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BJ77" i="20"/>
  <c r="BI77" i="20"/>
  <c r="BH77" i="20"/>
  <c r="BG77" i="20"/>
  <c r="BF77" i="20"/>
  <c r="BE77" i="20"/>
  <c r="BD77" i="20"/>
  <c r="BC77" i="20"/>
  <c r="BB77" i="20"/>
  <c r="BA77" i="20"/>
  <c r="AZ77" i="20"/>
  <c r="AY77" i="20"/>
  <c r="AX77" i="20"/>
  <c r="AW77" i="20"/>
  <c r="AV77" i="20"/>
  <c r="AU77" i="20"/>
  <c r="AT77" i="20"/>
  <c r="AS77" i="20"/>
  <c r="AR77" i="20"/>
  <c r="AQ77" i="20"/>
  <c r="AP77" i="20"/>
  <c r="AO77" i="20"/>
  <c r="AN77" i="20"/>
  <c r="AM77" i="20"/>
  <c r="AL77" i="20"/>
  <c r="AK77" i="20"/>
  <c r="AJ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I77" i="20"/>
  <c r="H77" i="20"/>
  <c r="G77" i="20"/>
  <c r="F77" i="20"/>
  <c r="E77" i="20"/>
  <c r="CT76" i="20"/>
  <c r="CS76" i="20"/>
  <c r="CR76" i="20"/>
  <c r="CQ76" i="20"/>
  <c r="CP76" i="20"/>
  <c r="CO76" i="20"/>
  <c r="CN76" i="20"/>
  <c r="CM76" i="20"/>
  <c r="CL76" i="20"/>
  <c r="CK76" i="20"/>
  <c r="CJ76" i="20"/>
  <c r="CI76" i="20"/>
  <c r="CH76" i="20"/>
  <c r="CG76" i="20"/>
  <c r="CF76" i="20"/>
  <c r="CE76" i="20"/>
  <c r="CD76" i="20"/>
  <c r="CC76" i="20"/>
  <c r="CB76" i="20"/>
  <c r="CA76" i="20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BJ76" i="20"/>
  <c r="BI76" i="20"/>
  <c r="BH76" i="20"/>
  <c r="BG76" i="20"/>
  <c r="BF76" i="20"/>
  <c r="BE76" i="20"/>
  <c r="BD76" i="20"/>
  <c r="BC76" i="20"/>
  <c r="BB76" i="20"/>
  <c r="BA76" i="20"/>
  <c r="AZ76" i="20"/>
  <c r="AY76" i="20"/>
  <c r="AX76" i="20"/>
  <c r="AW76" i="20"/>
  <c r="AV76" i="20"/>
  <c r="AU76" i="20"/>
  <c r="AT76" i="20"/>
  <c r="AS76" i="20"/>
  <c r="AR76" i="20"/>
  <c r="AQ76" i="20"/>
  <c r="AP76" i="20"/>
  <c r="AO76" i="20"/>
  <c r="AN76" i="20"/>
  <c r="AM76" i="20"/>
  <c r="AL76" i="20"/>
  <c r="AK76" i="20"/>
  <c r="AJ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K76" i="20"/>
  <c r="J76" i="20"/>
  <c r="I76" i="20"/>
  <c r="H76" i="20"/>
  <c r="G76" i="20"/>
  <c r="F76" i="20"/>
  <c r="E76" i="20"/>
  <c r="CT75" i="20"/>
  <c r="CS75" i="20"/>
  <c r="CR75" i="20"/>
  <c r="CQ75" i="20"/>
  <c r="CP75" i="20"/>
  <c r="CO75" i="20"/>
  <c r="CN75" i="20"/>
  <c r="CM75" i="20"/>
  <c r="CL75" i="20"/>
  <c r="CK75" i="20"/>
  <c r="CJ75" i="20"/>
  <c r="CI75" i="20"/>
  <c r="CH75" i="20"/>
  <c r="CG75" i="20"/>
  <c r="CF75" i="20"/>
  <c r="CE75" i="20"/>
  <c r="CD75" i="20"/>
  <c r="CC75" i="20"/>
  <c r="CB75" i="20"/>
  <c r="CA75" i="20"/>
  <c r="BZ75" i="20"/>
  <c r="BY75" i="20"/>
  <c r="BX75" i="20"/>
  <c r="BW75" i="20"/>
  <c r="BV75" i="20"/>
  <c r="BU75" i="20"/>
  <c r="BT75" i="20"/>
  <c r="BS75" i="20"/>
  <c r="BR75" i="20"/>
  <c r="BQ75" i="20"/>
  <c r="BP75" i="20"/>
  <c r="BO75" i="20"/>
  <c r="BN75" i="20"/>
  <c r="BM75" i="20"/>
  <c r="BL75" i="20"/>
  <c r="BK75" i="20"/>
  <c r="BJ75" i="20"/>
  <c r="BI75" i="20"/>
  <c r="BH75" i="20"/>
  <c r="BG75" i="20"/>
  <c r="BF75" i="20"/>
  <c r="BE75" i="20"/>
  <c r="BD75" i="20"/>
  <c r="BC75" i="20"/>
  <c r="BB75" i="20"/>
  <c r="BA75" i="20"/>
  <c r="AZ75" i="20"/>
  <c r="AY75" i="20"/>
  <c r="AX75" i="20"/>
  <c r="AW75" i="20"/>
  <c r="AV75" i="20"/>
  <c r="AU75" i="20"/>
  <c r="AT75" i="20"/>
  <c r="AS75" i="20"/>
  <c r="AR75" i="20"/>
  <c r="AQ75" i="20"/>
  <c r="AP75" i="20"/>
  <c r="AO75" i="20"/>
  <c r="AN75" i="20"/>
  <c r="AM75" i="20"/>
  <c r="AL75" i="20"/>
  <c r="AK75" i="20"/>
  <c r="AJ75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CT74" i="20"/>
  <c r="CS74" i="20"/>
  <c r="CR74" i="20"/>
  <c r="CQ74" i="20"/>
  <c r="CP74" i="20"/>
  <c r="CO74" i="20"/>
  <c r="CN74" i="20"/>
  <c r="CM74" i="20"/>
  <c r="CL74" i="20"/>
  <c r="CK74" i="20"/>
  <c r="CJ74" i="20"/>
  <c r="CI74" i="20"/>
  <c r="CH74" i="20"/>
  <c r="CG74" i="20"/>
  <c r="CF74" i="20"/>
  <c r="CE74" i="20"/>
  <c r="CD74" i="20"/>
  <c r="CC74" i="20"/>
  <c r="CB74" i="20"/>
  <c r="CA74" i="20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J74" i="20"/>
  <c r="BI74" i="20"/>
  <c r="BH74" i="20"/>
  <c r="BG74" i="20"/>
  <c r="BF74" i="20"/>
  <c r="BE74" i="20"/>
  <c r="BD74" i="20"/>
  <c r="BC74" i="20"/>
  <c r="BB74" i="20"/>
  <c r="BA74" i="20"/>
  <c r="AZ74" i="20"/>
  <c r="AY74" i="20"/>
  <c r="AX74" i="20"/>
  <c r="AW74" i="20"/>
  <c r="AV74" i="20"/>
  <c r="AU74" i="20"/>
  <c r="AT74" i="20"/>
  <c r="AS74" i="20"/>
  <c r="AR74" i="20"/>
  <c r="AQ74" i="20"/>
  <c r="AP74" i="20"/>
  <c r="AO74" i="20"/>
  <c r="AN74" i="20"/>
  <c r="AM74" i="20"/>
  <c r="AL74" i="20"/>
  <c r="AK74" i="20"/>
  <c r="AJ7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K74" i="20"/>
  <c r="J74" i="20"/>
  <c r="I74" i="20"/>
  <c r="H74" i="20"/>
  <c r="G74" i="20"/>
  <c r="F74" i="20"/>
  <c r="E74" i="20"/>
  <c r="CT73" i="20"/>
  <c r="CS73" i="20"/>
  <c r="CR73" i="20"/>
  <c r="CQ73" i="20"/>
  <c r="CP73" i="20"/>
  <c r="CO73" i="20"/>
  <c r="CN73" i="20"/>
  <c r="CM73" i="20"/>
  <c r="CL73" i="20"/>
  <c r="CK73" i="20"/>
  <c r="CJ73" i="20"/>
  <c r="CI73" i="20"/>
  <c r="CH73" i="20"/>
  <c r="CG73" i="20"/>
  <c r="CF73" i="20"/>
  <c r="CE73" i="20"/>
  <c r="CD73" i="20"/>
  <c r="CC73" i="20"/>
  <c r="CB73" i="20"/>
  <c r="CA73" i="20"/>
  <c r="BZ73" i="20"/>
  <c r="BY73" i="20"/>
  <c r="BX73" i="20"/>
  <c r="BW73" i="20"/>
  <c r="BV73" i="20"/>
  <c r="BU73" i="20"/>
  <c r="BT73" i="20"/>
  <c r="BS73" i="20"/>
  <c r="BR73" i="20"/>
  <c r="BQ73" i="20"/>
  <c r="BP73" i="20"/>
  <c r="BO73" i="20"/>
  <c r="BN73" i="20"/>
  <c r="BM73" i="20"/>
  <c r="BL73" i="20"/>
  <c r="BK73" i="20"/>
  <c r="BJ73" i="20"/>
  <c r="BI73" i="20"/>
  <c r="BH73" i="20"/>
  <c r="BG73" i="20"/>
  <c r="BF73" i="20"/>
  <c r="BE73" i="20"/>
  <c r="BD73" i="20"/>
  <c r="BC73" i="20"/>
  <c r="BB73" i="20"/>
  <c r="BA73" i="20"/>
  <c r="AZ73" i="20"/>
  <c r="AY73" i="20"/>
  <c r="AX73" i="20"/>
  <c r="AW73" i="20"/>
  <c r="AV73" i="20"/>
  <c r="AU73" i="20"/>
  <c r="AT73" i="20"/>
  <c r="AS73" i="20"/>
  <c r="AR73" i="20"/>
  <c r="AQ73" i="20"/>
  <c r="AP73" i="20"/>
  <c r="AO73" i="20"/>
  <c r="AN73" i="20"/>
  <c r="AM73" i="20"/>
  <c r="AL73" i="20"/>
  <c r="AK73" i="20"/>
  <c r="AJ73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K73" i="20"/>
  <c r="J73" i="20"/>
  <c r="I73" i="20"/>
  <c r="H73" i="20"/>
  <c r="G73" i="20"/>
  <c r="F73" i="20"/>
  <c r="E73" i="20"/>
  <c r="CT72" i="20"/>
  <c r="CS72" i="20"/>
  <c r="CR72" i="20"/>
  <c r="CQ72" i="20"/>
  <c r="CP72" i="20"/>
  <c r="CO72" i="20"/>
  <c r="CN72" i="20"/>
  <c r="CM72" i="20"/>
  <c r="CL72" i="20"/>
  <c r="CK72" i="20"/>
  <c r="CJ72" i="20"/>
  <c r="CI72" i="20"/>
  <c r="CH72" i="20"/>
  <c r="CG72" i="20"/>
  <c r="CF72" i="20"/>
  <c r="CE72" i="20"/>
  <c r="CD72" i="20"/>
  <c r="CC72" i="20"/>
  <c r="CB72" i="20"/>
  <c r="CA72" i="20"/>
  <c r="BZ72" i="20"/>
  <c r="BY72" i="20"/>
  <c r="BX72" i="20"/>
  <c r="BW72" i="20"/>
  <c r="BV72" i="20"/>
  <c r="BU72" i="20"/>
  <c r="BT72" i="20"/>
  <c r="BS72" i="20"/>
  <c r="BR72" i="20"/>
  <c r="BQ72" i="20"/>
  <c r="BP72" i="20"/>
  <c r="BO72" i="20"/>
  <c r="BN72" i="20"/>
  <c r="BM72" i="20"/>
  <c r="BL72" i="20"/>
  <c r="BK72" i="20"/>
  <c r="BJ72" i="20"/>
  <c r="BI72" i="20"/>
  <c r="BH72" i="20"/>
  <c r="BG72" i="20"/>
  <c r="BF72" i="20"/>
  <c r="BE72" i="20"/>
  <c r="BD72" i="20"/>
  <c r="BC72" i="20"/>
  <c r="BB72" i="20"/>
  <c r="BA72" i="20"/>
  <c r="AZ72" i="20"/>
  <c r="AY72" i="20"/>
  <c r="AX72" i="20"/>
  <c r="AW72" i="20"/>
  <c r="AV72" i="20"/>
  <c r="AU72" i="20"/>
  <c r="AT72" i="20"/>
  <c r="AS72" i="20"/>
  <c r="AR72" i="20"/>
  <c r="AQ72" i="20"/>
  <c r="AP72" i="20"/>
  <c r="AO72" i="20"/>
  <c r="AN72" i="20"/>
  <c r="AM72" i="20"/>
  <c r="AL72" i="20"/>
  <c r="AK72" i="20"/>
  <c r="AJ72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K72" i="20"/>
  <c r="J72" i="20"/>
  <c r="I72" i="20"/>
  <c r="H72" i="20"/>
  <c r="G72" i="20"/>
  <c r="F72" i="20"/>
  <c r="E72" i="20"/>
  <c r="C8" i="20"/>
  <c r="H20" i="20" l="1"/>
  <c r="E32" i="20"/>
  <c r="I32" i="20"/>
  <c r="F38" i="20"/>
  <c r="F42" i="20"/>
  <c r="G51" i="20"/>
  <c r="C57" i="20"/>
  <c r="F21" i="20"/>
  <c r="E23" i="20"/>
  <c r="G23" i="20"/>
  <c r="I23" i="20"/>
  <c r="G33" i="20"/>
  <c r="I33" i="20"/>
  <c r="F35" i="20"/>
  <c r="J36" i="20"/>
  <c r="J34" i="20" s="1"/>
  <c r="F39" i="20"/>
  <c r="H39" i="20"/>
  <c r="G41" i="20"/>
  <c r="I41" i="20"/>
  <c r="F46" i="20"/>
  <c r="H47" i="20"/>
  <c r="E52" i="20"/>
  <c r="G52" i="20"/>
  <c r="C58" i="20"/>
  <c r="G32" i="20"/>
  <c r="H42" i="20"/>
  <c r="I46" i="20"/>
  <c r="G20" i="20"/>
  <c r="I20" i="20"/>
  <c r="E24" i="20"/>
  <c r="G24" i="20"/>
  <c r="I24" i="20"/>
  <c r="F32" i="20"/>
  <c r="H32" i="20"/>
  <c r="J33" i="20"/>
  <c r="J31" i="20" s="1"/>
  <c r="F36" i="20"/>
  <c r="H36" i="20"/>
  <c r="E38" i="20"/>
  <c r="G38" i="20"/>
  <c r="I38" i="20"/>
  <c r="E42" i="20"/>
  <c r="G42" i="20"/>
  <c r="I42" i="20"/>
  <c r="G46" i="20"/>
  <c r="E47" i="20"/>
  <c r="I47" i="20"/>
  <c r="F51" i="20"/>
  <c r="H51" i="20"/>
  <c r="J52" i="20"/>
  <c r="J50" i="20" s="1"/>
  <c r="C61" i="20"/>
  <c r="E21" i="20"/>
  <c r="G21" i="20"/>
  <c r="I21" i="20"/>
  <c r="F23" i="20"/>
  <c r="H23" i="20"/>
  <c r="J24" i="20"/>
  <c r="J22" i="20" s="1"/>
  <c r="F33" i="20"/>
  <c r="F31" i="20" s="1"/>
  <c r="H33" i="20"/>
  <c r="E35" i="20"/>
  <c r="G35" i="20"/>
  <c r="I35" i="20"/>
  <c r="E39" i="20"/>
  <c r="G39" i="20"/>
  <c r="G37" i="20" s="1"/>
  <c r="I39" i="20"/>
  <c r="F41" i="20"/>
  <c r="H41" i="20"/>
  <c r="J42" i="20"/>
  <c r="J40" i="20" s="1"/>
  <c r="H46" i="20"/>
  <c r="F47" i="20"/>
  <c r="J47" i="20"/>
  <c r="F52" i="20"/>
  <c r="F50" i="20" s="1"/>
  <c r="H52" i="20"/>
  <c r="C56" i="20"/>
  <c r="C62" i="20"/>
  <c r="F20" i="20"/>
  <c r="J21" i="20"/>
  <c r="F24" i="20"/>
  <c r="F18" i="20" s="1"/>
  <c r="H24" i="20"/>
  <c r="E36" i="20"/>
  <c r="G36" i="20"/>
  <c r="I36" i="20"/>
  <c r="H38" i="20"/>
  <c r="J39" i="20"/>
  <c r="J37" i="20" s="1"/>
  <c r="E46" i="20"/>
  <c r="G47" i="20"/>
  <c r="E51" i="20"/>
  <c r="I51" i="20"/>
  <c r="H21" i="20"/>
  <c r="E33" i="20"/>
  <c r="H35" i="20"/>
  <c r="E41" i="20"/>
  <c r="J46" i="20"/>
  <c r="I52" i="20"/>
  <c r="E20" i="20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M72" i="8"/>
  <c r="AN72" i="8"/>
  <c r="AO72" i="8"/>
  <c r="AP72" i="8"/>
  <c r="AQ72" i="8"/>
  <c r="AR72" i="8"/>
  <c r="AS72" i="8"/>
  <c r="AT72" i="8"/>
  <c r="AU72" i="8"/>
  <c r="AV72" i="8"/>
  <c r="AW72" i="8"/>
  <c r="AX72" i="8"/>
  <c r="AY72" i="8"/>
  <c r="AZ72" i="8"/>
  <c r="BA72" i="8"/>
  <c r="BB72" i="8"/>
  <c r="BC72" i="8"/>
  <c r="BD72" i="8"/>
  <c r="BE72" i="8"/>
  <c r="BF72" i="8"/>
  <c r="BG72" i="8"/>
  <c r="BH72" i="8"/>
  <c r="BI72" i="8"/>
  <c r="BJ72" i="8"/>
  <c r="BK72" i="8"/>
  <c r="BL72" i="8"/>
  <c r="BM72" i="8"/>
  <c r="BN72" i="8"/>
  <c r="BO72" i="8"/>
  <c r="BP72" i="8"/>
  <c r="BQ72" i="8"/>
  <c r="BR72" i="8"/>
  <c r="BS72" i="8"/>
  <c r="BT72" i="8"/>
  <c r="BU72" i="8"/>
  <c r="BV72" i="8"/>
  <c r="BW72" i="8"/>
  <c r="BX72" i="8"/>
  <c r="BY72" i="8"/>
  <c r="BZ72" i="8"/>
  <c r="CA72" i="8"/>
  <c r="CB72" i="8"/>
  <c r="CC72" i="8"/>
  <c r="CD72" i="8"/>
  <c r="CE72" i="8"/>
  <c r="CF72" i="8"/>
  <c r="CG72" i="8"/>
  <c r="CH72" i="8"/>
  <c r="CI72" i="8"/>
  <c r="CJ72" i="8"/>
  <c r="CK72" i="8"/>
  <c r="CL72" i="8"/>
  <c r="CM72" i="8"/>
  <c r="CN72" i="8"/>
  <c r="CO72" i="8"/>
  <c r="CP72" i="8"/>
  <c r="CQ72" i="8"/>
  <c r="CR72" i="8"/>
  <c r="CS72" i="8"/>
  <c r="CT72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K73" i="8"/>
  <c r="BL73" i="8"/>
  <c r="BM73" i="8"/>
  <c r="BN73" i="8"/>
  <c r="BO73" i="8"/>
  <c r="BP73" i="8"/>
  <c r="BQ73" i="8"/>
  <c r="BR73" i="8"/>
  <c r="BS73" i="8"/>
  <c r="BT73" i="8"/>
  <c r="BU73" i="8"/>
  <c r="BV73" i="8"/>
  <c r="BW73" i="8"/>
  <c r="BX73" i="8"/>
  <c r="BY73" i="8"/>
  <c r="BZ73" i="8"/>
  <c r="CA73" i="8"/>
  <c r="CB73" i="8"/>
  <c r="CC73" i="8"/>
  <c r="CD73" i="8"/>
  <c r="CE73" i="8"/>
  <c r="CF73" i="8"/>
  <c r="CG73" i="8"/>
  <c r="CH73" i="8"/>
  <c r="CI73" i="8"/>
  <c r="CJ73" i="8"/>
  <c r="CK73" i="8"/>
  <c r="CL73" i="8"/>
  <c r="CM73" i="8"/>
  <c r="CN73" i="8"/>
  <c r="CO73" i="8"/>
  <c r="CP73" i="8"/>
  <c r="CQ73" i="8"/>
  <c r="CR73" i="8"/>
  <c r="CS73" i="8"/>
  <c r="CT73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AR74" i="8"/>
  <c r="AS74" i="8"/>
  <c r="AT74" i="8"/>
  <c r="AU74" i="8"/>
  <c r="AV74" i="8"/>
  <c r="AW74" i="8"/>
  <c r="AX74" i="8"/>
  <c r="AY74" i="8"/>
  <c r="AZ74" i="8"/>
  <c r="BA74" i="8"/>
  <c r="BB74" i="8"/>
  <c r="BC74" i="8"/>
  <c r="BD74" i="8"/>
  <c r="BE74" i="8"/>
  <c r="BF74" i="8"/>
  <c r="BG74" i="8"/>
  <c r="BH74" i="8"/>
  <c r="BI74" i="8"/>
  <c r="BJ74" i="8"/>
  <c r="BK74" i="8"/>
  <c r="BL74" i="8"/>
  <c r="BM74" i="8"/>
  <c r="BN74" i="8"/>
  <c r="BO74" i="8"/>
  <c r="BP74" i="8"/>
  <c r="BQ74" i="8"/>
  <c r="BR74" i="8"/>
  <c r="BS74" i="8"/>
  <c r="BT74" i="8"/>
  <c r="BU74" i="8"/>
  <c r="BV74" i="8"/>
  <c r="BW74" i="8"/>
  <c r="BX74" i="8"/>
  <c r="BY74" i="8"/>
  <c r="BZ74" i="8"/>
  <c r="CA74" i="8"/>
  <c r="CB74" i="8"/>
  <c r="CC74" i="8"/>
  <c r="CD74" i="8"/>
  <c r="CE74" i="8"/>
  <c r="CF74" i="8"/>
  <c r="CG74" i="8"/>
  <c r="CH74" i="8"/>
  <c r="CI74" i="8"/>
  <c r="CJ74" i="8"/>
  <c r="CK74" i="8"/>
  <c r="CL74" i="8"/>
  <c r="CM74" i="8"/>
  <c r="CN74" i="8"/>
  <c r="CO74" i="8"/>
  <c r="CP74" i="8"/>
  <c r="CQ74" i="8"/>
  <c r="CR74" i="8"/>
  <c r="CS74" i="8"/>
  <c r="CT74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E75" i="8"/>
  <c r="AF75" i="8"/>
  <c r="AG75" i="8"/>
  <c r="AH75" i="8"/>
  <c r="AI75" i="8"/>
  <c r="AJ75" i="8"/>
  <c r="AK75" i="8"/>
  <c r="AL75" i="8"/>
  <c r="AM75" i="8"/>
  <c r="AN75" i="8"/>
  <c r="AO75" i="8"/>
  <c r="AP75" i="8"/>
  <c r="AQ75" i="8"/>
  <c r="AR75" i="8"/>
  <c r="AS75" i="8"/>
  <c r="AT75" i="8"/>
  <c r="AU75" i="8"/>
  <c r="AV75" i="8"/>
  <c r="AW75" i="8"/>
  <c r="AX75" i="8"/>
  <c r="AY75" i="8"/>
  <c r="AZ75" i="8"/>
  <c r="BA75" i="8"/>
  <c r="BB75" i="8"/>
  <c r="BC75" i="8"/>
  <c r="BD75" i="8"/>
  <c r="BE75" i="8"/>
  <c r="BF75" i="8"/>
  <c r="BG75" i="8"/>
  <c r="BH75" i="8"/>
  <c r="BI75" i="8"/>
  <c r="BJ75" i="8"/>
  <c r="BK75" i="8"/>
  <c r="BL75" i="8"/>
  <c r="BM75" i="8"/>
  <c r="BN75" i="8"/>
  <c r="BO75" i="8"/>
  <c r="BP75" i="8"/>
  <c r="BQ75" i="8"/>
  <c r="BR75" i="8"/>
  <c r="BS75" i="8"/>
  <c r="BT75" i="8"/>
  <c r="BU75" i="8"/>
  <c r="BV75" i="8"/>
  <c r="BW75" i="8"/>
  <c r="BX75" i="8"/>
  <c r="BY75" i="8"/>
  <c r="BZ75" i="8"/>
  <c r="CA75" i="8"/>
  <c r="CB75" i="8"/>
  <c r="CC75" i="8"/>
  <c r="CD75" i="8"/>
  <c r="CE75" i="8"/>
  <c r="CF75" i="8"/>
  <c r="CG75" i="8"/>
  <c r="CH75" i="8"/>
  <c r="CI75" i="8"/>
  <c r="CJ75" i="8"/>
  <c r="CK75" i="8"/>
  <c r="CL75" i="8"/>
  <c r="CM75" i="8"/>
  <c r="CN75" i="8"/>
  <c r="CO75" i="8"/>
  <c r="CP75" i="8"/>
  <c r="CQ75" i="8"/>
  <c r="CR75" i="8"/>
  <c r="CS75" i="8"/>
  <c r="CT75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M76" i="8"/>
  <c r="AN76" i="8"/>
  <c r="AO76" i="8"/>
  <c r="AP76" i="8"/>
  <c r="AQ76" i="8"/>
  <c r="AR76" i="8"/>
  <c r="AS76" i="8"/>
  <c r="AT76" i="8"/>
  <c r="AU76" i="8"/>
  <c r="AV76" i="8"/>
  <c r="AW76" i="8"/>
  <c r="AX76" i="8"/>
  <c r="AY76" i="8"/>
  <c r="AZ76" i="8"/>
  <c r="BA76" i="8"/>
  <c r="BB76" i="8"/>
  <c r="BC76" i="8"/>
  <c r="BD76" i="8"/>
  <c r="BE76" i="8"/>
  <c r="BF76" i="8"/>
  <c r="BG76" i="8"/>
  <c r="BH76" i="8"/>
  <c r="BI76" i="8"/>
  <c r="BJ76" i="8"/>
  <c r="BK76" i="8"/>
  <c r="BL76" i="8"/>
  <c r="BM76" i="8"/>
  <c r="BN76" i="8"/>
  <c r="BO76" i="8"/>
  <c r="BP76" i="8"/>
  <c r="BQ76" i="8"/>
  <c r="BR76" i="8"/>
  <c r="BS76" i="8"/>
  <c r="BT76" i="8"/>
  <c r="BU76" i="8"/>
  <c r="BV76" i="8"/>
  <c r="BW76" i="8"/>
  <c r="BX76" i="8"/>
  <c r="BY76" i="8"/>
  <c r="BZ76" i="8"/>
  <c r="CA76" i="8"/>
  <c r="CB76" i="8"/>
  <c r="CC76" i="8"/>
  <c r="CD76" i="8"/>
  <c r="CE76" i="8"/>
  <c r="CF76" i="8"/>
  <c r="CG76" i="8"/>
  <c r="CH76" i="8"/>
  <c r="CI76" i="8"/>
  <c r="CJ76" i="8"/>
  <c r="CK76" i="8"/>
  <c r="CL76" i="8"/>
  <c r="CM76" i="8"/>
  <c r="CN76" i="8"/>
  <c r="CO76" i="8"/>
  <c r="CP76" i="8"/>
  <c r="CQ76" i="8"/>
  <c r="CR76" i="8"/>
  <c r="CS76" i="8"/>
  <c r="CT76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Z77" i="8"/>
  <c r="AA77" i="8"/>
  <c r="AB77" i="8"/>
  <c r="AC77" i="8"/>
  <c r="AD77" i="8"/>
  <c r="AE77" i="8"/>
  <c r="AF77" i="8"/>
  <c r="AG77" i="8"/>
  <c r="AH77" i="8"/>
  <c r="AI77" i="8"/>
  <c r="AJ77" i="8"/>
  <c r="AK77" i="8"/>
  <c r="AL77" i="8"/>
  <c r="AM77" i="8"/>
  <c r="AN77" i="8"/>
  <c r="AO77" i="8"/>
  <c r="AP77" i="8"/>
  <c r="AQ77" i="8"/>
  <c r="AR77" i="8"/>
  <c r="AS77" i="8"/>
  <c r="AT77" i="8"/>
  <c r="AU77" i="8"/>
  <c r="AV77" i="8"/>
  <c r="AW77" i="8"/>
  <c r="AX77" i="8"/>
  <c r="AY77" i="8"/>
  <c r="AZ77" i="8"/>
  <c r="BA77" i="8"/>
  <c r="BB77" i="8"/>
  <c r="BC77" i="8"/>
  <c r="BD77" i="8"/>
  <c r="BE77" i="8"/>
  <c r="BF77" i="8"/>
  <c r="BG77" i="8"/>
  <c r="BH77" i="8"/>
  <c r="BI77" i="8"/>
  <c r="BJ77" i="8"/>
  <c r="BK77" i="8"/>
  <c r="BL77" i="8"/>
  <c r="BM77" i="8"/>
  <c r="BN77" i="8"/>
  <c r="BO77" i="8"/>
  <c r="BP77" i="8"/>
  <c r="BQ77" i="8"/>
  <c r="BR77" i="8"/>
  <c r="BS77" i="8"/>
  <c r="BT77" i="8"/>
  <c r="BU77" i="8"/>
  <c r="BV77" i="8"/>
  <c r="BW77" i="8"/>
  <c r="BX77" i="8"/>
  <c r="BY77" i="8"/>
  <c r="BZ77" i="8"/>
  <c r="CA77" i="8"/>
  <c r="CB77" i="8"/>
  <c r="CC77" i="8"/>
  <c r="CD77" i="8"/>
  <c r="CE77" i="8"/>
  <c r="CF77" i="8"/>
  <c r="CG77" i="8"/>
  <c r="CH77" i="8"/>
  <c r="CI77" i="8"/>
  <c r="CJ77" i="8"/>
  <c r="CK77" i="8"/>
  <c r="CL77" i="8"/>
  <c r="CM77" i="8"/>
  <c r="CN77" i="8"/>
  <c r="CO77" i="8"/>
  <c r="CP77" i="8"/>
  <c r="CQ77" i="8"/>
  <c r="CR77" i="8"/>
  <c r="CS77" i="8"/>
  <c r="CT77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Z78" i="8"/>
  <c r="AA78" i="8"/>
  <c r="AB78" i="8"/>
  <c r="AC78" i="8"/>
  <c r="AD78" i="8"/>
  <c r="AE78" i="8"/>
  <c r="AF78" i="8"/>
  <c r="AG78" i="8"/>
  <c r="AH78" i="8"/>
  <c r="AI78" i="8"/>
  <c r="AJ78" i="8"/>
  <c r="AK78" i="8"/>
  <c r="AL78" i="8"/>
  <c r="AM78" i="8"/>
  <c r="AN78" i="8"/>
  <c r="AO78" i="8"/>
  <c r="AP78" i="8"/>
  <c r="AQ78" i="8"/>
  <c r="AR78" i="8"/>
  <c r="AS78" i="8"/>
  <c r="AT78" i="8"/>
  <c r="AU78" i="8"/>
  <c r="AV78" i="8"/>
  <c r="AW78" i="8"/>
  <c r="AX78" i="8"/>
  <c r="AY78" i="8"/>
  <c r="AZ78" i="8"/>
  <c r="BA78" i="8"/>
  <c r="BB78" i="8"/>
  <c r="BC78" i="8"/>
  <c r="BD78" i="8"/>
  <c r="BE78" i="8"/>
  <c r="BF78" i="8"/>
  <c r="BG78" i="8"/>
  <c r="BH78" i="8"/>
  <c r="BI78" i="8"/>
  <c r="BJ78" i="8"/>
  <c r="BK78" i="8"/>
  <c r="BL78" i="8"/>
  <c r="BM78" i="8"/>
  <c r="BN78" i="8"/>
  <c r="BO78" i="8"/>
  <c r="BP78" i="8"/>
  <c r="BQ78" i="8"/>
  <c r="BR78" i="8"/>
  <c r="BS78" i="8"/>
  <c r="BT78" i="8"/>
  <c r="BU78" i="8"/>
  <c r="BV78" i="8"/>
  <c r="BW78" i="8"/>
  <c r="BX78" i="8"/>
  <c r="BY78" i="8"/>
  <c r="BZ78" i="8"/>
  <c r="CA78" i="8"/>
  <c r="CB78" i="8"/>
  <c r="CC78" i="8"/>
  <c r="CD78" i="8"/>
  <c r="CE78" i="8"/>
  <c r="CF78" i="8"/>
  <c r="CG78" i="8"/>
  <c r="CH78" i="8"/>
  <c r="CI78" i="8"/>
  <c r="CJ78" i="8"/>
  <c r="CK78" i="8"/>
  <c r="CL78" i="8"/>
  <c r="CM78" i="8"/>
  <c r="CN78" i="8"/>
  <c r="CO78" i="8"/>
  <c r="CP78" i="8"/>
  <c r="CQ78" i="8"/>
  <c r="CR78" i="8"/>
  <c r="CS78" i="8"/>
  <c r="CT78" i="8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Y72" i="10"/>
  <c r="Z72" i="10"/>
  <c r="AA72" i="10"/>
  <c r="AB72" i="10"/>
  <c r="AC72" i="10"/>
  <c r="AD72" i="10"/>
  <c r="AE72" i="10"/>
  <c r="AF72" i="10"/>
  <c r="AG72" i="10"/>
  <c r="AH72" i="10"/>
  <c r="AI72" i="10"/>
  <c r="AJ72" i="10"/>
  <c r="AK72" i="10"/>
  <c r="AL72" i="10"/>
  <c r="AM72" i="10"/>
  <c r="AN72" i="10"/>
  <c r="AO72" i="10"/>
  <c r="AP72" i="10"/>
  <c r="AQ72" i="10"/>
  <c r="AR72" i="10"/>
  <c r="AS72" i="10"/>
  <c r="AT72" i="10"/>
  <c r="AU72" i="10"/>
  <c r="AV72" i="10"/>
  <c r="AW72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CJ72" i="10"/>
  <c r="CK72" i="10"/>
  <c r="CL72" i="10"/>
  <c r="CM72" i="10"/>
  <c r="CN72" i="10"/>
  <c r="CO72" i="10"/>
  <c r="CP72" i="10"/>
  <c r="CQ72" i="10"/>
  <c r="CR72" i="10"/>
  <c r="CS72" i="10"/>
  <c r="CT72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X73" i="10"/>
  <c r="Y73" i="10"/>
  <c r="Z73" i="10"/>
  <c r="AA73" i="10"/>
  <c r="AB73" i="10"/>
  <c r="AC73" i="10"/>
  <c r="AD73" i="10"/>
  <c r="AE73" i="10"/>
  <c r="AF73" i="10"/>
  <c r="AG73" i="10"/>
  <c r="AH73" i="10"/>
  <c r="AI73" i="10"/>
  <c r="AJ73" i="10"/>
  <c r="AK73" i="10"/>
  <c r="AL73" i="10"/>
  <c r="AM73" i="10"/>
  <c r="AN73" i="10"/>
  <c r="AO73" i="10"/>
  <c r="AP73" i="10"/>
  <c r="AQ73" i="10"/>
  <c r="AR73" i="10"/>
  <c r="AS73" i="10"/>
  <c r="AT73" i="10"/>
  <c r="AU73" i="10"/>
  <c r="AV73" i="10"/>
  <c r="AW73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CJ73" i="10"/>
  <c r="CK73" i="10"/>
  <c r="CL73" i="10"/>
  <c r="CM73" i="10"/>
  <c r="CN73" i="10"/>
  <c r="CO73" i="10"/>
  <c r="CP73" i="10"/>
  <c r="CQ73" i="10"/>
  <c r="CR73" i="10"/>
  <c r="CS73" i="10"/>
  <c r="CT73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AA74" i="10"/>
  <c r="AB74" i="10"/>
  <c r="AC74" i="10"/>
  <c r="AD74" i="10"/>
  <c r="AE74" i="10"/>
  <c r="AF74" i="10"/>
  <c r="AG74" i="10"/>
  <c r="AH74" i="10"/>
  <c r="AI74" i="10"/>
  <c r="AJ74" i="10"/>
  <c r="AK74" i="10"/>
  <c r="AL74" i="10"/>
  <c r="AM74" i="10"/>
  <c r="AN74" i="10"/>
  <c r="AO74" i="10"/>
  <c r="AP74" i="10"/>
  <c r="AQ74" i="10"/>
  <c r="AR74" i="10"/>
  <c r="AS74" i="10"/>
  <c r="AT74" i="10"/>
  <c r="AU74" i="10"/>
  <c r="AV74" i="10"/>
  <c r="AW74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H74" i="10"/>
  <c r="CI74" i="10"/>
  <c r="CJ74" i="10"/>
  <c r="CK74" i="10"/>
  <c r="CL74" i="10"/>
  <c r="CM74" i="10"/>
  <c r="CN74" i="10"/>
  <c r="CO74" i="10"/>
  <c r="CP74" i="10"/>
  <c r="CQ74" i="10"/>
  <c r="CR74" i="10"/>
  <c r="CS74" i="10"/>
  <c r="CT74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AA75" i="10"/>
  <c r="AB75" i="10"/>
  <c r="AC75" i="10"/>
  <c r="AD75" i="10"/>
  <c r="AE75" i="10"/>
  <c r="AF75" i="10"/>
  <c r="AG75" i="10"/>
  <c r="AH75" i="10"/>
  <c r="AI75" i="10"/>
  <c r="AJ75" i="10"/>
  <c r="AK75" i="10"/>
  <c r="AL75" i="10"/>
  <c r="AM75" i="10"/>
  <c r="AN75" i="10"/>
  <c r="AO75" i="10"/>
  <c r="AP75" i="10"/>
  <c r="AQ75" i="10"/>
  <c r="AR75" i="10"/>
  <c r="AS75" i="10"/>
  <c r="AT75" i="10"/>
  <c r="AU75" i="10"/>
  <c r="AV75" i="10"/>
  <c r="AW75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CJ75" i="10"/>
  <c r="CK75" i="10"/>
  <c r="CL75" i="10"/>
  <c r="CM75" i="10"/>
  <c r="CN75" i="10"/>
  <c r="CO75" i="10"/>
  <c r="CP75" i="10"/>
  <c r="CQ75" i="10"/>
  <c r="CR75" i="10"/>
  <c r="CS75" i="10"/>
  <c r="CT75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AA76" i="10"/>
  <c r="AB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AO76" i="10"/>
  <c r="AP76" i="10"/>
  <c r="AQ76" i="10"/>
  <c r="AR76" i="10"/>
  <c r="AS76" i="10"/>
  <c r="AT76" i="10"/>
  <c r="AU76" i="10"/>
  <c r="AV76" i="10"/>
  <c r="AW76" i="10"/>
  <c r="AX76" i="10"/>
  <c r="AY76" i="10"/>
  <c r="AZ76" i="10"/>
  <c r="BA76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S76" i="10"/>
  <c r="BT76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CJ76" i="10"/>
  <c r="CK76" i="10"/>
  <c r="CL76" i="10"/>
  <c r="CM76" i="10"/>
  <c r="CN76" i="10"/>
  <c r="CO76" i="10"/>
  <c r="CP76" i="10"/>
  <c r="CQ76" i="10"/>
  <c r="CR76" i="10"/>
  <c r="CS76" i="10"/>
  <c r="CT76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Z77" i="10"/>
  <c r="AA77" i="10"/>
  <c r="AB77" i="10"/>
  <c r="AC77" i="10"/>
  <c r="AD77" i="10"/>
  <c r="AE77" i="10"/>
  <c r="AF77" i="10"/>
  <c r="AG77" i="10"/>
  <c r="AH77" i="10"/>
  <c r="AI77" i="10"/>
  <c r="AJ77" i="10"/>
  <c r="AK77" i="10"/>
  <c r="AL77" i="10"/>
  <c r="AM77" i="10"/>
  <c r="AN77" i="10"/>
  <c r="AO77" i="10"/>
  <c r="AP77" i="10"/>
  <c r="AQ77" i="10"/>
  <c r="AR77" i="10"/>
  <c r="AS77" i="10"/>
  <c r="AT77" i="10"/>
  <c r="AU77" i="10"/>
  <c r="AV77" i="10"/>
  <c r="AW77" i="10"/>
  <c r="AX77" i="10"/>
  <c r="AY77" i="10"/>
  <c r="AZ77" i="10"/>
  <c r="BA77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S77" i="10"/>
  <c r="BT77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CJ77" i="10"/>
  <c r="CK77" i="10"/>
  <c r="CL77" i="10"/>
  <c r="CM77" i="10"/>
  <c r="CN77" i="10"/>
  <c r="CO77" i="10"/>
  <c r="CP77" i="10"/>
  <c r="CQ77" i="10"/>
  <c r="CR77" i="10"/>
  <c r="CS77" i="10"/>
  <c r="CT77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Z78" i="10"/>
  <c r="AA78" i="10"/>
  <c r="AB78" i="10"/>
  <c r="AC78" i="10"/>
  <c r="AD78" i="10"/>
  <c r="AE78" i="10"/>
  <c r="AF78" i="10"/>
  <c r="AG78" i="10"/>
  <c r="AH78" i="10"/>
  <c r="AI78" i="10"/>
  <c r="AJ78" i="10"/>
  <c r="AK78" i="10"/>
  <c r="AL78" i="10"/>
  <c r="AM78" i="10"/>
  <c r="AN78" i="10"/>
  <c r="AO78" i="10"/>
  <c r="AP78" i="10"/>
  <c r="AQ78" i="10"/>
  <c r="AR78" i="10"/>
  <c r="AS78" i="10"/>
  <c r="AT78" i="10"/>
  <c r="AU78" i="10"/>
  <c r="AV78" i="10"/>
  <c r="AW78" i="10"/>
  <c r="AX78" i="10"/>
  <c r="AY78" i="10"/>
  <c r="AZ78" i="10"/>
  <c r="BA78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S78" i="10"/>
  <c r="BT78" i="10"/>
  <c r="BU78" i="10"/>
  <c r="BV78" i="10"/>
  <c r="BW78" i="10"/>
  <c r="BX78" i="10"/>
  <c r="BY78" i="10"/>
  <c r="BZ78" i="10"/>
  <c r="CA78" i="10"/>
  <c r="CB78" i="10"/>
  <c r="CC78" i="10"/>
  <c r="CD78" i="10"/>
  <c r="CE78" i="10"/>
  <c r="CF78" i="10"/>
  <c r="CG78" i="10"/>
  <c r="CH78" i="10"/>
  <c r="CI78" i="10"/>
  <c r="CJ78" i="10"/>
  <c r="CK78" i="10"/>
  <c r="CL78" i="10"/>
  <c r="CM78" i="10"/>
  <c r="CN78" i="10"/>
  <c r="CO78" i="10"/>
  <c r="CP78" i="10"/>
  <c r="CQ78" i="10"/>
  <c r="CR78" i="10"/>
  <c r="CS78" i="10"/>
  <c r="CT78" i="10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BB72" i="11"/>
  <c r="BC72" i="11"/>
  <c r="BD72" i="11"/>
  <c r="BE72" i="11"/>
  <c r="BF72" i="11"/>
  <c r="BG72" i="11"/>
  <c r="BH72" i="11"/>
  <c r="BI72" i="11"/>
  <c r="BJ72" i="11"/>
  <c r="BK72" i="11"/>
  <c r="BL72" i="11"/>
  <c r="BM72" i="11"/>
  <c r="BN72" i="11"/>
  <c r="BO72" i="11"/>
  <c r="BP72" i="11"/>
  <c r="BQ72" i="11"/>
  <c r="BR72" i="11"/>
  <c r="BS72" i="11"/>
  <c r="BT72" i="11"/>
  <c r="BU72" i="11"/>
  <c r="BV72" i="11"/>
  <c r="BW72" i="11"/>
  <c r="BX72" i="11"/>
  <c r="BY72" i="11"/>
  <c r="BZ72" i="11"/>
  <c r="CA72" i="11"/>
  <c r="CB72" i="11"/>
  <c r="CC72" i="11"/>
  <c r="CD72" i="11"/>
  <c r="CE72" i="11"/>
  <c r="CF72" i="11"/>
  <c r="CG72" i="11"/>
  <c r="CH72" i="11"/>
  <c r="CI72" i="11"/>
  <c r="CJ72" i="11"/>
  <c r="CK72" i="11"/>
  <c r="CL72" i="11"/>
  <c r="CM72" i="11"/>
  <c r="CN72" i="11"/>
  <c r="CO72" i="11"/>
  <c r="CP72" i="11"/>
  <c r="CQ72" i="11"/>
  <c r="CR72" i="11"/>
  <c r="CS72" i="11"/>
  <c r="CT72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BB73" i="11"/>
  <c r="BC73" i="11"/>
  <c r="BD73" i="11"/>
  <c r="BE73" i="11"/>
  <c r="BF73" i="11"/>
  <c r="BG73" i="11"/>
  <c r="BH73" i="11"/>
  <c r="BI73" i="11"/>
  <c r="BJ73" i="11"/>
  <c r="BK73" i="11"/>
  <c r="BL73" i="11"/>
  <c r="BM73" i="11"/>
  <c r="BN73" i="11"/>
  <c r="BO73" i="11"/>
  <c r="BP73" i="11"/>
  <c r="BQ73" i="11"/>
  <c r="BR73" i="11"/>
  <c r="BS73" i="11"/>
  <c r="BT73" i="11"/>
  <c r="BU73" i="11"/>
  <c r="BV73" i="11"/>
  <c r="BW73" i="11"/>
  <c r="BX73" i="11"/>
  <c r="BY73" i="11"/>
  <c r="BZ73" i="11"/>
  <c r="CA73" i="11"/>
  <c r="CB73" i="11"/>
  <c r="CC73" i="11"/>
  <c r="CD73" i="11"/>
  <c r="CE73" i="11"/>
  <c r="CF73" i="11"/>
  <c r="CG73" i="11"/>
  <c r="CH73" i="11"/>
  <c r="CI73" i="11"/>
  <c r="CJ73" i="11"/>
  <c r="CK73" i="11"/>
  <c r="CL73" i="11"/>
  <c r="CM73" i="11"/>
  <c r="CN73" i="11"/>
  <c r="CO73" i="11"/>
  <c r="CP73" i="11"/>
  <c r="CQ73" i="11"/>
  <c r="CR73" i="11"/>
  <c r="CS73" i="11"/>
  <c r="CT73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BB74" i="11"/>
  <c r="BC74" i="11"/>
  <c r="BD74" i="11"/>
  <c r="BE74" i="11"/>
  <c r="BF74" i="11"/>
  <c r="BG74" i="11"/>
  <c r="BH74" i="11"/>
  <c r="BI74" i="11"/>
  <c r="BJ74" i="11"/>
  <c r="BK74" i="11"/>
  <c r="BL74" i="11"/>
  <c r="BM74" i="11"/>
  <c r="BN74" i="11"/>
  <c r="BO74" i="11"/>
  <c r="BP74" i="11"/>
  <c r="BQ74" i="11"/>
  <c r="BR74" i="11"/>
  <c r="BS74" i="11"/>
  <c r="BT74" i="11"/>
  <c r="BU74" i="11"/>
  <c r="BV74" i="11"/>
  <c r="BW74" i="11"/>
  <c r="BX74" i="11"/>
  <c r="BY74" i="11"/>
  <c r="BZ74" i="11"/>
  <c r="CA74" i="11"/>
  <c r="CB74" i="11"/>
  <c r="CC74" i="11"/>
  <c r="CD74" i="11"/>
  <c r="CE74" i="11"/>
  <c r="CF74" i="11"/>
  <c r="CG74" i="11"/>
  <c r="CH74" i="11"/>
  <c r="CI74" i="11"/>
  <c r="CJ74" i="11"/>
  <c r="CK74" i="11"/>
  <c r="CL74" i="11"/>
  <c r="CM74" i="11"/>
  <c r="CN74" i="11"/>
  <c r="CO74" i="11"/>
  <c r="CP74" i="11"/>
  <c r="CQ74" i="11"/>
  <c r="CR74" i="11"/>
  <c r="CS74" i="11"/>
  <c r="CT74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BB75" i="11"/>
  <c r="BC75" i="11"/>
  <c r="BD75" i="11"/>
  <c r="BE75" i="11"/>
  <c r="BF75" i="11"/>
  <c r="BG75" i="11"/>
  <c r="BH75" i="11"/>
  <c r="BI75" i="11"/>
  <c r="BJ75" i="11"/>
  <c r="BK75" i="11"/>
  <c r="BL75" i="11"/>
  <c r="BM75" i="11"/>
  <c r="BN75" i="11"/>
  <c r="BO75" i="11"/>
  <c r="BP75" i="11"/>
  <c r="BQ75" i="11"/>
  <c r="BR75" i="11"/>
  <c r="BS75" i="11"/>
  <c r="BT75" i="11"/>
  <c r="BU75" i="11"/>
  <c r="BV75" i="11"/>
  <c r="BW75" i="11"/>
  <c r="BX75" i="11"/>
  <c r="BY75" i="11"/>
  <c r="BZ75" i="11"/>
  <c r="CA75" i="11"/>
  <c r="CB75" i="11"/>
  <c r="CC75" i="11"/>
  <c r="CD75" i="11"/>
  <c r="CE75" i="11"/>
  <c r="CF75" i="11"/>
  <c r="CG75" i="11"/>
  <c r="CH75" i="11"/>
  <c r="CI75" i="11"/>
  <c r="CJ75" i="11"/>
  <c r="CK75" i="11"/>
  <c r="CL75" i="11"/>
  <c r="CM75" i="11"/>
  <c r="CN75" i="11"/>
  <c r="CO75" i="11"/>
  <c r="CP75" i="11"/>
  <c r="CQ75" i="11"/>
  <c r="CR75" i="11"/>
  <c r="CS75" i="11"/>
  <c r="CT75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BB76" i="11"/>
  <c r="BC76" i="11"/>
  <c r="BD76" i="11"/>
  <c r="BE76" i="11"/>
  <c r="BF76" i="11"/>
  <c r="BG76" i="11"/>
  <c r="BH76" i="11"/>
  <c r="BI76" i="11"/>
  <c r="BJ76" i="11"/>
  <c r="BK76" i="11"/>
  <c r="BL76" i="11"/>
  <c r="BM76" i="11"/>
  <c r="BN76" i="11"/>
  <c r="BO76" i="11"/>
  <c r="BP76" i="11"/>
  <c r="BQ76" i="11"/>
  <c r="BR76" i="11"/>
  <c r="BS76" i="11"/>
  <c r="BT76" i="11"/>
  <c r="BU76" i="11"/>
  <c r="BV76" i="11"/>
  <c r="BW76" i="11"/>
  <c r="BX76" i="11"/>
  <c r="BY76" i="11"/>
  <c r="BZ76" i="11"/>
  <c r="CA76" i="11"/>
  <c r="CB76" i="11"/>
  <c r="CC76" i="11"/>
  <c r="CD76" i="11"/>
  <c r="CE76" i="11"/>
  <c r="CF76" i="11"/>
  <c r="CG76" i="11"/>
  <c r="CH76" i="11"/>
  <c r="CI76" i="11"/>
  <c r="CJ76" i="11"/>
  <c r="CK76" i="11"/>
  <c r="CL76" i="11"/>
  <c r="CM76" i="11"/>
  <c r="CN76" i="11"/>
  <c r="CO76" i="11"/>
  <c r="CP76" i="11"/>
  <c r="CQ76" i="11"/>
  <c r="CR76" i="11"/>
  <c r="CS76" i="11"/>
  <c r="CT76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BB77" i="11"/>
  <c r="BC77" i="11"/>
  <c r="BD77" i="11"/>
  <c r="BE77" i="11"/>
  <c r="BF77" i="11"/>
  <c r="BG77" i="11"/>
  <c r="BH77" i="11"/>
  <c r="BI77" i="11"/>
  <c r="BJ77" i="11"/>
  <c r="BK77" i="11"/>
  <c r="BL77" i="11"/>
  <c r="BM77" i="11"/>
  <c r="BN77" i="11"/>
  <c r="BO77" i="11"/>
  <c r="BP77" i="11"/>
  <c r="BQ77" i="11"/>
  <c r="BR77" i="11"/>
  <c r="BS77" i="11"/>
  <c r="BT77" i="11"/>
  <c r="BU77" i="11"/>
  <c r="BV77" i="11"/>
  <c r="BW77" i="11"/>
  <c r="BX77" i="11"/>
  <c r="BY77" i="11"/>
  <c r="BZ77" i="11"/>
  <c r="CA77" i="11"/>
  <c r="CB77" i="11"/>
  <c r="CC77" i="11"/>
  <c r="CD77" i="11"/>
  <c r="CE77" i="11"/>
  <c r="CF77" i="11"/>
  <c r="CG77" i="11"/>
  <c r="CH77" i="11"/>
  <c r="CI77" i="11"/>
  <c r="CJ77" i="11"/>
  <c r="CK77" i="11"/>
  <c r="CL77" i="11"/>
  <c r="CM77" i="11"/>
  <c r="CN77" i="11"/>
  <c r="CO77" i="11"/>
  <c r="CP77" i="11"/>
  <c r="CQ77" i="11"/>
  <c r="CR77" i="11"/>
  <c r="CS77" i="11"/>
  <c r="CT77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BB78" i="11"/>
  <c r="BC78" i="11"/>
  <c r="BD78" i="11"/>
  <c r="BE78" i="11"/>
  <c r="BF78" i="11"/>
  <c r="BG78" i="11"/>
  <c r="BH78" i="11"/>
  <c r="BI78" i="11"/>
  <c r="BJ78" i="11"/>
  <c r="BK78" i="11"/>
  <c r="BL78" i="11"/>
  <c r="BM78" i="11"/>
  <c r="BN78" i="11"/>
  <c r="BO78" i="11"/>
  <c r="BP78" i="11"/>
  <c r="BQ78" i="11"/>
  <c r="BR78" i="11"/>
  <c r="BS78" i="11"/>
  <c r="BT78" i="11"/>
  <c r="BU78" i="11"/>
  <c r="BV78" i="11"/>
  <c r="BW78" i="11"/>
  <c r="BX78" i="11"/>
  <c r="BY78" i="11"/>
  <c r="BZ78" i="11"/>
  <c r="CA78" i="11"/>
  <c r="CB78" i="11"/>
  <c r="CC78" i="11"/>
  <c r="CD78" i="11"/>
  <c r="CE78" i="11"/>
  <c r="CF78" i="11"/>
  <c r="CG78" i="11"/>
  <c r="CH78" i="11"/>
  <c r="CI78" i="11"/>
  <c r="CJ78" i="11"/>
  <c r="CK78" i="11"/>
  <c r="CL78" i="11"/>
  <c r="CM78" i="11"/>
  <c r="CN78" i="11"/>
  <c r="CO78" i="11"/>
  <c r="CP78" i="11"/>
  <c r="CQ78" i="11"/>
  <c r="CR78" i="11"/>
  <c r="CS78" i="11"/>
  <c r="CT78" i="11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BE72" i="12"/>
  <c r="BF72" i="12"/>
  <c r="BG72" i="12"/>
  <c r="BH72" i="12"/>
  <c r="BI72" i="12"/>
  <c r="BJ72" i="12"/>
  <c r="BK72" i="12"/>
  <c r="BL72" i="12"/>
  <c r="BM72" i="12"/>
  <c r="BN72" i="12"/>
  <c r="BO72" i="12"/>
  <c r="BP72" i="12"/>
  <c r="BQ72" i="12"/>
  <c r="BR72" i="12"/>
  <c r="BS72" i="12"/>
  <c r="BT72" i="12"/>
  <c r="BU72" i="12"/>
  <c r="BV72" i="12"/>
  <c r="BW72" i="12"/>
  <c r="BX72" i="12"/>
  <c r="BY72" i="12"/>
  <c r="BZ72" i="12"/>
  <c r="CA72" i="12"/>
  <c r="CB72" i="12"/>
  <c r="CC72" i="12"/>
  <c r="CD72" i="12"/>
  <c r="CE72" i="12"/>
  <c r="CF72" i="12"/>
  <c r="CG72" i="12"/>
  <c r="CH72" i="12"/>
  <c r="CI72" i="12"/>
  <c r="CJ72" i="12"/>
  <c r="CK72" i="12"/>
  <c r="CL72" i="12"/>
  <c r="CM72" i="12"/>
  <c r="CN72" i="12"/>
  <c r="CO72" i="12"/>
  <c r="CP72" i="12"/>
  <c r="CQ72" i="12"/>
  <c r="CR72" i="12"/>
  <c r="CS72" i="12"/>
  <c r="CT72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BE73" i="12"/>
  <c r="BF73" i="12"/>
  <c r="BG73" i="12"/>
  <c r="BH73" i="12"/>
  <c r="BI73" i="12"/>
  <c r="BJ73" i="12"/>
  <c r="BK73" i="12"/>
  <c r="BL73" i="12"/>
  <c r="BM73" i="12"/>
  <c r="BN73" i="12"/>
  <c r="BO73" i="12"/>
  <c r="BP73" i="12"/>
  <c r="BQ73" i="12"/>
  <c r="BR73" i="12"/>
  <c r="BS73" i="12"/>
  <c r="BT73" i="12"/>
  <c r="BU73" i="12"/>
  <c r="BV73" i="12"/>
  <c r="BW73" i="12"/>
  <c r="BX73" i="12"/>
  <c r="BY73" i="12"/>
  <c r="BZ73" i="12"/>
  <c r="CA73" i="12"/>
  <c r="CB73" i="12"/>
  <c r="CC73" i="12"/>
  <c r="CD73" i="12"/>
  <c r="CE73" i="12"/>
  <c r="CF73" i="12"/>
  <c r="CG73" i="12"/>
  <c r="CH73" i="12"/>
  <c r="CI73" i="12"/>
  <c r="CJ73" i="12"/>
  <c r="CK73" i="12"/>
  <c r="CL73" i="12"/>
  <c r="CM73" i="12"/>
  <c r="CN73" i="12"/>
  <c r="CO73" i="12"/>
  <c r="CP73" i="12"/>
  <c r="CQ73" i="12"/>
  <c r="CR73" i="12"/>
  <c r="CS73" i="12"/>
  <c r="CT73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BE74" i="12"/>
  <c r="BF74" i="12"/>
  <c r="BG74" i="12"/>
  <c r="BH74" i="12"/>
  <c r="BI74" i="12"/>
  <c r="BJ74" i="12"/>
  <c r="BK74" i="12"/>
  <c r="BL74" i="12"/>
  <c r="BM74" i="12"/>
  <c r="BN74" i="12"/>
  <c r="BO74" i="12"/>
  <c r="BP74" i="12"/>
  <c r="BQ74" i="12"/>
  <c r="BR74" i="12"/>
  <c r="BS74" i="12"/>
  <c r="BT74" i="12"/>
  <c r="BU74" i="12"/>
  <c r="BV74" i="12"/>
  <c r="BW74" i="12"/>
  <c r="BX74" i="12"/>
  <c r="BY74" i="12"/>
  <c r="BZ74" i="12"/>
  <c r="CA74" i="12"/>
  <c r="CB74" i="12"/>
  <c r="CC74" i="12"/>
  <c r="CD74" i="12"/>
  <c r="CE74" i="12"/>
  <c r="CF74" i="12"/>
  <c r="CG74" i="12"/>
  <c r="CH74" i="12"/>
  <c r="CI74" i="12"/>
  <c r="CJ74" i="12"/>
  <c r="CK74" i="12"/>
  <c r="CL74" i="12"/>
  <c r="CM74" i="12"/>
  <c r="CN74" i="12"/>
  <c r="CO74" i="12"/>
  <c r="CP74" i="12"/>
  <c r="CQ74" i="12"/>
  <c r="CR74" i="12"/>
  <c r="CS74" i="12"/>
  <c r="CT74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BE75" i="12"/>
  <c r="BF75" i="12"/>
  <c r="BG75" i="12"/>
  <c r="BH75" i="12"/>
  <c r="BI75" i="12"/>
  <c r="BJ75" i="12"/>
  <c r="BK75" i="12"/>
  <c r="BL75" i="12"/>
  <c r="BM75" i="12"/>
  <c r="BN75" i="12"/>
  <c r="BO75" i="12"/>
  <c r="BP75" i="12"/>
  <c r="BQ75" i="12"/>
  <c r="BR75" i="12"/>
  <c r="BS75" i="12"/>
  <c r="BT75" i="12"/>
  <c r="BU75" i="12"/>
  <c r="BV75" i="12"/>
  <c r="BW75" i="12"/>
  <c r="BX75" i="12"/>
  <c r="BY75" i="12"/>
  <c r="BZ75" i="12"/>
  <c r="CA75" i="12"/>
  <c r="CB75" i="12"/>
  <c r="CC75" i="12"/>
  <c r="CD75" i="12"/>
  <c r="CE75" i="12"/>
  <c r="CF75" i="12"/>
  <c r="CG75" i="12"/>
  <c r="CH75" i="12"/>
  <c r="CI75" i="12"/>
  <c r="CJ75" i="12"/>
  <c r="CK75" i="12"/>
  <c r="CL75" i="12"/>
  <c r="CM75" i="12"/>
  <c r="CN75" i="12"/>
  <c r="CO75" i="12"/>
  <c r="CP75" i="12"/>
  <c r="CQ75" i="12"/>
  <c r="CR75" i="12"/>
  <c r="CS75" i="12"/>
  <c r="CT75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BE76" i="12"/>
  <c r="BF76" i="12"/>
  <c r="BG76" i="12"/>
  <c r="BH76" i="12"/>
  <c r="BI76" i="12"/>
  <c r="BJ76" i="12"/>
  <c r="BK76" i="12"/>
  <c r="BL76" i="12"/>
  <c r="BM76" i="12"/>
  <c r="BN76" i="12"/>
  <c r="BO76" i="12"/>
  <c r="BP76" i="12"/>
  <c r="BQ76" i="12"/>
  <c r="BR76" i="12"/>
  <c r="BS76" i="12"/>
  <c r="BT76" i="12"/>
  <c r="BU76" i="12"/>
  <c r="BV76" i="12"/>
  <c r="BW76" i="12"/>
  <c r="BX76" i="12"/>
  <c r="BY76" i="12"/>
  <c r="BZ76" i="12"/>
  <c r="CA76" i="12"/>
  <c r="CB76" i="12"/>
  <c r="CC76" i="12"/>
  <c r="CD76" i="12"/>
  <c r="CE76" i="12"/>
  <c r="CF76" i="12"/>
  <c r="CG76" i="12"/>
  <c r="CH76" i="12"/>
  <c r="CI76" i="12"/>
  <c r="CJ76" i="12"/>
  <c r="CK76" i="12"/>
  <c r="CL76" i="12"/>
  <c r="CM76" i="12"/>
  <c r="CN76" i="12"/>
  <c r="CO76" i="12"/>
  <c r="CP76" i="12"/>
  <c r="CQ76" i="12"/>
  <c r="CR76" i="12"/>
  <c r="CS76" i="12"/>
  <c r="CT76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BE77" i="12"/>
  <c r="BF77" i="12"/>
  <c r="BG77" i="12"/>
  <c r="BH77" i="12"/>
  <c r="BI77" i="12"/>
  <c r="BJ77" i="12"/>
  <c r="BK77" i="12"/>
  <c r="BL77" i="12"/>
  <c r="BM77" i="12"/>
  <c r="BN77" i="12"/>
  <c r="BO77" i="12"/>
  <c r="BP77" i="12"/>
  <c r="BQ77" i="12"/>
  <c r="BR77" i="12"/>
  <c r="BS77" i="12"/>
  <c r="BT77" i="12"/>
  <c r="BU77" i="12"/>
  <c r="BV77" i="12"/>
  <c r="BW77" i="12"/>
  <c r="BX77" i="12"/>
  <c r="BY77" i="12"/>
  <c r="BZ77" i="12"/>
  <c r="CA77" i="12"/>
  <c r="CB77" i="12"/>
  <c r="CC77" i="12"/>
  <c r="CD77" i="12"/>
  <c r="CE77" i="12"/>
  <c r="CF77" i="12"/>
  <c r="CG77" i="12"/>
  <c r="CH77" i="12"/>
  <c r="CI77" i="12"/>
  <c r="CJ77" i="12"/>
  <c r="CK77" i="12"/>
  <c r="CL77" i="12"/>
  <c r="CM77" i="12"/>
  <c r="CN77" i="12"/>
  <c r="CO77" i="12"/>
  <c r="CP77" i="12"/>
  <c r="CQ77" i="12"/>
  <c r="CR77" i="12"/>
  <c r="CS77" i="12"/>
  <c r="CT77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BE78" i="12"/>
  <c r="BF78" i="12"/>
  <c r="BG78" i="12"/>
  <c r="BH78" i="12"/>
  <c r="BI78" i="12"/>
  <c r="BJ78" i="12"/>
  <c r="BK78" i="12"/>
  <c r="BL78" i="12"/>
  <c r="BM78" i="12"/>
  <c r="BN78" i="12"/>
  <c r="BO78" i="12"/>
  <c r="BP78" i="12"/>
  <c r="BQ78" i="12"/>
  <c r="BR78" i="12"/>
  <c r="BS78" i="12"/>
  <c r="BT78" i="12"/>
  <c r="BU78" i="12"/>
  <c r="BV78" i="12"/>
  <c r="BW78" i="12"/>
  <c r="BX78" i="12"/>
  <c r="BY78" i="12"/>
  <c r="BZ78" i="12"/>
  <c r="CA78" i="12"/>
  <c r="CB78" i="12"/>
  <c r="CC78" i="12"/>
  <c r="CD78" i="12"/>
  <c r="CE78" i="12"/>
  <c r="CF78" i="12"/>
  <c r="CG78" i="12"/>
  <c r="CH78" i="12"/>
  <c r="CI78" i="12"/>
  <c r="CJ78" i="12"/>
  <c r="CK78" i="12"/>
  <c r="CL78" i="12"/>
  <c r="CM78" i="12"/>
  <c r="CN78" i="12"/>
  <c r="CO78" i="12"/>
  <c r="CP78" i="12"/>
  <c r="CQ78" i="12"/>
  <c r="CR78" i="12"/>
  <c r="CS78" i="12"/>
  <c r="CT78" i="12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BK72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CF72" i="13"/>
  <c r="CG72" i="13"/>
  <c r="CH72" i="13"/>
  <c r="CI72" i="13"/>
  <c r="CJ72" i="13"/>
  <c r="CK72" i="13"/>
  <c r="CL72" i="13"/>
  <c r="CM72" i="13"/>
  <c r="CN72" i="13"/>
  <c r="CO72" i="13"/>
  <c r="CP72" i="13"/>
  <c r="CQ72" i="13"/>
  <c r="CR72" i="13"/>
  <c r="CS72" i="13"/>
  <c r="CT72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BK73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CF73" i="13"/>
  <c r="CG73" i="13"/>
  <c r="CH73" i="13"/>
  <c r="CI73" i="13"/>
  <c r="CJ73" i="13"/>
  <c r="CK73" i="13"/>
  <c r="CL73" i="13"/>
  <c r="CM73" i="13"/>
  <c r="CN73" i="13"/>
  <c r="CO73" i="13"/>
  <c r="CP73" i="13"/>
  <c r="CQ73" i="13"/>
  <c r="CR73" i="13"/>
  <c r="CS73" i="13"/>
  <c r="CT73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BK74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CF74" i="13"/>
  <c r="CG74" i="13"/>
  <c r="CH74" i="13"/>
  <c r="CI74" i="13"/>
  <c r="CJ74" i="13"/>
  <c r="CK74" i="13"/>
  <c r="CL74" i="13"/>
  <c r="CM74" i="13"/>
  <c r="CN74" i="13"/>
  <c r="CO74" i="13"/>
  <c r="CP74" i="13"/>
  <c r="CQ74" i="13"/>
  <c r="CR74" i="13"/>
  <c r="CS74" i="13"/>
  <c r="CT74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BK75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CF75" i="13"/>
  <c r="CG75" i="13"/>
  <c r="CH75" i="13"/>
  <c r="CI75" i="13"/>
  <c r="CJ75" i="13"/>
  <c r="CK75" i="13"/>
  <c r="CL75" i="13"/>
  <c r="CM75" i="13"/>
  <c r="CN75" i="13"/>
  <c r="CO75" i="13"/>
  <c r="CP75" i="13"/>
  <c r="CQ75" i="13"/>
  <c r="CR75" i="13"/>
  <c r="CS75" i="13"/>
  <c r="CT75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BK76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CF76" i="13"/>
  <c r="CG76" i="13"/>
  <c r="CH76" i="13"/>
  <c r="CI76" i="13"/>
  <c r="CJ76" i="13"/>
  <c r="CK76" i="13"/>
  <c r="CL76" i="13"/>
  <c r="CM76" i="13"/>
  <c r="CN76" i="13"/>
  <c r="CO76" i="13"/>
  <c r="CP76" i="13"/>
  <c r="CQ76" i="13"/>
  <c r="CR76" i="13"/>
  <c r="CS76" i="13"/>
  <c r="CT76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BK77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CF77" i="13"/>
  <c r="CG77" i="13"/>
  <c r="CH77" i="13"/>
  <c r="CI77" i="13"/>
  <c r="CJ77" i="13"/>
  <c r="CK77" i="13"/>
  <c r="CL77" i="13"/>
  <c r="CM77" i="13"/>
  <c r="CN77" i="13"/>
  <c r="CO77" i="13"/>
  <c r="CP77" i="13"/>
  <c r="CQ77" i="13"/>
  <c r="CR77" i="13"/>
  <c r="CS77" i="13"/>
  <c r="CT77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BG78" i="13"/>
  <c r="BH78" i="13"/>
  <c r="BI78" i="13"/>
  <c r="BJ78" i="13"/>
  <c r="BK78" i="13"/>
  <c r="BL78" i="13"/>
  <c r="BM78" i="13"/>
  <c r="BN78" i="13"/>
  <c r="BO78" i="13"/>
  <c r="BP78" i="13"/>
  <c r="BQ78" i="13"/>
  <c r="BR78" i="13"/>
  <c r="BS78" i="13"/>
  <c r="BT78" i="13"/>
  <c r="BU78" i="13"/>
  <c r="BV78" i="13"/>
  <c r="BW78" i="13"/>
  <c r="BX78" i="13"/>
  <c r="BY78" i="13"/>
  <c r="BZ78" i="13"/>
  <c r="CA78" i="13"/>
  <c r="CB78" i="13"/>
  <c r="CC78" i="13"/>
  <c r="CD78" i="13"/>
  <c r="CE78" i="13"/>
  <c r="CF78" i="13"/>
  <c r="CG78" i="13"/>
  <c r="CH78" i="13"/>
  <c r="CI78" i="13"/>
  <c r="CJ78" i="13"/>
  <c r="CK78" i="13"/>
  <c r="CL78" i="13"/>
  <c r="CM78" i="13"/>
  <c r="CN78" i="13"/>
  <c r="CO78" i="13"/>
  <c r="CP78" i="13"/>
  <c r="CQ78" i="13"/>
  <c r="CR78" i="13"/>
  <c r="CS78" i="13"/>
  <c r="CT78" i="13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B76" i="14"/>
  <c r="BC76" i="14"/>
  <c r="BD76" i="14"/>
  <c r="BE76" i="14"/>
  <c r="BF76" i="14"/>
  <c r="BG76" i="14"/>
  <c r="BH76" i="14"/>
  <c r="BI76" i="14"/>
  <c r="BJ76" i="14"/>
  <c r="BK76" i="14"/>
  <c r="BL76" i="14"/>
  <c r="BM76" i="14"/>
  <c r="BN76" i="14"/>
  <c r="BO76" i="14"/>
  <c r="BP76" i="14"/>
  <c r="BQ76" i="14"/>
  <c r="BR76" i="14"/>
  <c r="BS76" i="14"/>
  <c r="BT76" i="14"/>
  <c r="BU76" i="14"/>
  <c r="BV76" i="14"/>
  <c r="BW76" i="14"/>
  <c r="BX76" i="14"/>
  <c r="BY76" i="14"/>
  <c r="BZ76" i="14"/>
  <c r="CA76" i="14"/>
  <c r="CB76" i="14"/>
  <c r="CC76" i="14"/>
  <c r="CD76" i="14"/>
  <c r="CE76" i="14"/>
  <c r="CF76" i="14"/>
  <c r="CG76" i="14"/>
  <c r="CH76" i="14"/>
  <c r="CI76" i="14"/>
  <c r="CJ76" i="14"/>
  <c r="CK76" i="14"/>
  <c r="CL76" i="14"/>
  <c r="CM76" i="14"/>
  <c r="CN76" i="14"/>
  <c r="CO76" i="14"/>
  <c r="CP76" i="14"/>
  <c r="CQ76" i="14"/>
  <c r="CR76" i="14"/>
  <c r="CS76" i="14"/>
  <c r="CT76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B78" i="14"/>
  <c r="BC78" i="14"/>
  <c r="BD78" i="14"/>
  <c r="BE78" i="14"/>
  <c r="BF78" i="14"/>
  <c r="BG78" i="14"/>
  <c r="BH78" i="14"/>
  <c r="BI78" i="14"/>
  <c r="BJ78" i="14"/>
  <c r="BK78" i="14"/>
  <c r="BL78" i="14"/>
  <c r="BM78" i="14"/>
  <c r="BN78" i="14"/>
  <c r="BO78" i="14"/>
  <c r="BP78" i="14"/>
  <c r="BQ78" i="14"/>
  <c r="BR78" i="14"/>
  <c r="BS78" i="14"/>
  <c r="BT78" i="14"/>
  <c r="BU78" i="14"/>
  <c r="BV78" i="14"/>
  <c r="BW78" i="14"/>
  <c r="BX78" i="14"/>
  <c r="BY78" i="14"/>
  <c r="BZ78" i="14"/>
  <c r="CA78" i="14"/>
  <c r="CB78" i="14"/>
  <c r="CC78" i="14"/>
  <c r="CD78" i="14"/>
  <c r="CE78" i="14"/>
  <c r="CF78" i="14"/>
  <c r="CG78" i="14"/>
  <c r="CH78" i="14"/>
  <c r="CI78" i="14"/>
  <c r="CJ78" i="14"/>
  <c r="CK78" i="14"/>
  <c r="CL78" i="14"/>
  <c r="CM78" i="14"/>
  <c r="CN78" i="14"/>
  <c r="CO78" i="14"/>
  <c r="CP78" i="14"/>
  <c r="CQ78" i="14"/>
  <c r="CR78" i="14"/>
  <c r="CS78" i="14"/>
  <c r="CT78" i="14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AE72" i="15"/>
  <c r="AF72" i="15"/>
  <c r="AG72" i="15"/>
  <c r="AH72" i="15"/>
  <c r="AI72" i="15"/>
  <c r="AJ72" i="15"/>
  <c r="AK72" i="15"/>
  <c r="AL72" i="15"/>
  <c r="AM72" i="15"/>
  <c r="AN72" i="15"/>
  <c r="AO72" i="15"/>
  <c r="AP72" i="15"/>
  <c r="AQ72" i="15"/>
  <c r="AR72" i="15"/>
  <c r="AS72" i="15"/>
  <c r="AT72" i="15"/>
  <c r="AU72" i="15"/>
  <c r="AV72" i="15"/>
  <c r="AW72" i="15"/>
  <c r="AX72" i="15"/>
  <c r="AY72" i="15"/>
  <c r="AZ72" i="15"/>
  <c r="BA72" i="15"/>
  <c r="BB72" i="15"/>
  <c r="BC72" i="15"/>
  <c r="BD72" i="15"/>
  <c r="BE72" i="15"/>
  <c r="BF72" i="15"/>
  <c r="BG72" i="15"/>
  <c r="BH72" i="15"/>
  <c r="BI72" i="15"/>
  <c r="BJ72" i="15"/>
  <c r="BK72" i="15"/>
  <c r="BL72" i="15"/>
  <c r="BM72" i="15"/>
  <c r="BN72" i="15"/>
  <c r="BO72" i="15"/>
  <c r="BP72" i="15"/>
  <c r="BQ72" i="15"/>
  <c r="BR72" i="15"/>
  <c r="BS72" i="15"/>
  <c r="BT72" i="15"/>
  <c r="BU72" i="15"/>
  <c r="BV72" i="15"/>
  <c r="BW72" i="15"/>
  <c r="BX72" i="15"/>
  <c r="BY72" i="15"/>
  <c r="BZ72" i="15"/>
  <c r="CA72" i="15"/>
  <c r="CB72" i="15"/>
  <c r="CC72" i="15"/>
  <c r="CD72" i="15"/>
  <c r="CE72" i="15"/>
  <c r="CF72" i="15"/>
  <c r="CG72" i="15"/>
  <c r="CH72" i="15"/>
  <c r="CI72" i="15"/>
  <c r="CJ72" i="15"/>
  <c r="CK72" i="15"/>
  <c r="CL72" i="15"/>
  <c r="CM72" i="15"/>
  <c r="CN72" i="15"/>
  <c r="CO72" i="15"/>
  <c r="CP72" i="15"/>
  <c r="CQ72" i="15"/>
  <c r="CR72" i="15"/>
  <c r="CS72" i="15"/>
  <c r="CT72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X73" i="15"/>
  <c r="Y73" i="15"/>
  <c r="Z73" i="15"/>
  <c r="AA73" i="15"/>
  <c r="AB73" i="15"/>
  <c r="AC73" i="15"/>
  <c r="AD73" i="15"/>
  <c r="AE73" i="15"/>
  <c r="AF73" i="15"/>
  <c r="AG73" i="15"/>
  <c r="AH73" i="15"/>
  <c r="AI73" i="15"/>
  <c r="AJ73" i="15"/>
  <c r="AK73" i="15"/>
  <c r="AL73" i="15"/>
  <c r="AM73" i="15"/>
  <c r="AN73" i="15"/>
  <c r="AO73" i="15"/>
  <c r="AP73" i="15"/>
  <c r="AQ73" i="15"/>
  <c r="AR73" i="15"/>
  <c r="AS73" i="15"/>
  <c r="AT73" i="15"/>
  <c r="AU73" i="15"/>
  <c r="AV73" i="15"/>
  <c r="AW73" i="15"/>
  <c r="AX73" i="15"/>
  <c r="AY73" i="15"/>
  <c r="AZ73" i="15"/>
  <c r="BA73" i="15"/>
  <c r="BB73" i="15"/>
  <c r="BC73" i="15"/>
  <c r="BD73" i="15"/>
  <c r="BE73" i="15"/>
  <c r="BF73" i="15"/>
  <c r="BG73" i="15"/>
  <c r="BH73" i="15"/>
  <c r="BI73" i="15"/>
  <c r="BJ73" i="15"/>
  <c r="BK73" i="15"/>
  <c r="BL73" i="15"/>
  <c r="BM73" i="15"/>
  <c r="BN73" i="15"/>
  <c r="BO73" i="15"/>
  <c r="BP73" i="15"/>
  <c r="BQ73" i="15"/>
  <c r="BR73" i="15"/>
  <c r="BS73" i="15"/>
  <c r="BT73" i="15"/>
  <c r="BU73" i="15"/>
  <c r="BV73" i="15"/>
  <c r="BW73" i="15"/>
  <c r="BX73" i="15"/>
  <c r="BY73" i="15"/>
  <c r="BZ73" i="15"/>
  <c r="CA73" i="15"/>
  <c r="CB73" i="15"/>
  <c r="CC73" i="15"/>
  <c r="CD73" i="15"/>
  <c r="CE73" i="15"/>
  <c r="CF73" i="15"/>
  <c r="CG73" i="15"/>
  <c r="CH73" i="15"/>
  <c r="CI73" i="15"/>
  <c r="CJ73" i="15"/>
  <c r="CK73" i="15"/>
  <c r="CL73" i="15"/>
  <c r="CM73" i="15"/>
  <c r="CN73" i="15"/>
  <c r="CO73" i="15"/>
  <c r="CP73" i="15"/>
  <c r="CQ73" i="15"/>
  <c r="CR73" i="15"/>
  <c r="CS73" i="15"/>
  <c r="CT73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/>
  <c r="U74" i="15"/>
  <c r="V74" i="15"/>
  <c r="W74" i="15"/>
  <c r="X74" i="15"/>
  <c r="Y74" i="15"/>
  <c r="Z74" i="15"/>
  <c r="AA74" i="15"/>
  <c r="AB74" i="15"/>
  <c r="AC74" i="15"/>
  <c r="AD74" i="15"/>
  <c r="AE74" i="15"/>
  <c r="AF74" i="15"/>
  <c r="AG74" i="15"/>
  <c r="AH74" i="15"/>
  <c r="AI74" i="15"/>
  <c r="AJ74" i="15"/>
  <c r="AK74" i="15"/>
  <c r="AL74" i="15"/>
  <c r="AM74" i="15"/>
  <c r="AN74" i="15"/>
  <c r="AO74" i="15"/>
  <c r="AP74" i="15"/>
  <c r="AQ74" i="15"/>
  <c r="AR74" i="15"/>
  <c r="AS74" i="15"/>
  <c r="AT74" i="15"/>
  <c r="AU74" i="15"/>
  <c r="AV74" i="15"/>
  <c r="AW74" i="15"/>
  <c r="AX74" i="15"/>
  <c r="AY74" i="15"/>
  <c r="AZ74" i="15"/>
  <c r="BA74" i="15"/>
  <c r="BB74" i="15"/>
  <c r="BC74" i="15"/>
  <c r="BD74" i="15"/>
  <c r="BE74" i="15"/>
  <c r="BF74" i="15"/>
  <c r="BG74" i="15"/>
  <c r="BH74" i="15"/>
  <c r="BI74" i="15"/>
  <c r="BJ74" i="15"/>
  <c r="BK74" i="15"/>
  <c r="BL74" i="15"/>
  <c r="BM74" i="15"/>
  <c r="BN74" i="15"/>
  <c r="BO74" i="15"/>
  <c r="BP74" i="15"/>
  <c r="BQ74" i="15"/>
  <c r="BR74" i="15"/>
  <c r="BS74" i="15"/>
  <c r="BT74" i="15"/>
  <c r="BU74" i="15"/>
  <c r="BV74" i="15"/>
  <c r="BW74" i="15"/>
  <c r="BX74" i="15"/>
  <c r="BY74" i="15"/>
  <c r="BZ74" i="15"/>
  <c r="CA74" i="15"/>
  <c r="CB74" i="15"/>
  <c r="CC74" i="15"/>
  <c r="CD74" i="15"/>
  <c r="CE74" i="15"/>
  <c r="CF74" i="15"/>
  <c r="CG74" i="15"/>
  <c r="CH74" i="15"/>
  <c r="CI74" i="15"/>
  <c r="CJ74" i="15"/>
  <c r="CK74" i="15"/>
  <c r="CL74" i="15"/>
  <c r="CM74" i="15"/>
  <c r="CN74" i="15"/>
  <c r="CO74" i="15"/>
  <c r="CP74" i="15"/>
  <c r="CQ74" i="15"/>
  <c r="CR74" i="15"/>
  <c r="CS74" i="15"/>
  <c r="CT74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T75" i="15"/>
  <c r="U75" i="15"/>
  <c r="V75" i="15"/>
  <c r="W75" i="15"/>
  <c r="X75" i="15"/>
  <c r="Y75" i="15"/>
  <c r="Z75" i="15"/>
  <c r="AA75" i="15"/>
  <c r="AB75" i="15"/>
  <c r="AC75" i="15"/>
  <c r="AD75" i="15"/>
  <c r="AE75" i="15"/>
  <c r="AF75" i="15"/>
  <c r="AG75" i="15"/>
  <c r="AH75" i="15"/>
  <c r="AI75" i="15"/>
  <c r="AJ75" i="15"/>
  <c r="AK75" i="15"/>
  <c r="AL75" i="15"/>
  <c r="AM75" i="15"/>
  <c r="AN75" i="15"/>
  <c r="AO75" i="15"/>
  <c r="AP75" i="15"/>
  <c r="AQ75" i="15"/>
  <c r="AR75" i="15"/>
  <c r="AS75" i="15"/>
  <c r="AT75" i="15"/>
  <c r="AU75" i="15"/>
  <c r="AV75" i="15"/>
  <c r="AW75" i="15"/>
  <c r="AX75" i="15"/>
  <c r="AY75" i="15"/>
  <c r="AZ75" i="15"/>
  <c r="BA75" i="15"/>
  <c r="BB75" i="15"/>
  <c r="BC75" i="15"/>
  <c r="BD75" i="15"/>
  <c r="BE75" i="15"/>
  <c r="BF75" i="15"/>
  <c r="BG75" i="15"/>
  <c r="BH75" i="15"/>
  <c r="BI75" i="15"/>
  <c r="BJ75" i="15"/>
  <c r="BK75" i="15"/>
  <c r="BL75" i="15"/>
  <c r="BM75" i="15"/>
  <c r="BN75" i="15"/>
  <c r="BO75" i="15"/>
  <c r="BP75" i="15"/>
  <c r="BQ75" i="15"/>
  <c r="BR75" i="15"/>
  <c r="BS75" i="15"/>
  <c r="BT75" i="15"/>
  <c r="BU75" i="15"/>
  <c r="BV75" i="15"/>
  <c r="BW75" i="15"/>
  <c r="BX75" i="15"/>
  <c r="BY75" i="15"/>
  <c r="BZ75" i="15"/>
  <c r="CA75" i="15"/>
  <c r="CB75" i="15"/>
  <c r="CC75" i="15"/>
  <c r="CD75" i="15"/>
  <c r="CE75" i="15"/>
  <c r="CF75" i="15"/>
  <c r="CG75" i="15"/>
  <c r="CH75" i="15"/>
  <c r="CI75" i="15"/>
  <c r="CJ75" i="15"/>
  <c r="CK75" i="15"/>
  <c r="CL75" i="15"/>
  <c r="CM75" i="15"/>
  <c r="CN75" i="15"/>
  <c r="CO75" i="15"/>
  <c r="CP75" i="15"/>
  <c r="CQ75" i="15"/>
  <c r="CR75" i="15"/>
  <c r="CS75" i="15"/>
  <c r="CT75" i="15"/>
  <c r="F76" i="15"/>
  <c r="G76" i="15"/>
  <c r="H76" i="15"/>
  <c r="I76" i="15"/>
  <c r="J76" i="15"/>
  <c r="K76" i="15"/>
  <c r="L76" i="15"/>
  <c r="M76" i="15"/>
  <c r="N76" i="15"/>
  <c r="O76" i="15"/>
  <c r="P76" i="15"/>
  <c r="Q76" i="15"/>
  <c r="R76" i="15"/>
  <c r="S76" i="15"/>
  <c r="T76" i="15"/>
  <c r="U76" i="15"/>
  <c r="V76" i="15"/>
  <c r="W76" i="15"/>
  <c r="X76" i="15"/>
  <c r="Y76" i="15"/>
  <c r="Z76" i="15"/>
  <c r="AA76" i="15"/>
  <c r="AB76" i="15"/>
  <c r="AC76" i="15"/>
  <c r="AD76" i="15"/>
  <c r="AE76" i="15"/>
  <c r="AF76" i="15"/>
  <c r="AG76" i="15"/>
  <c r="AH76" i="15"/>
  <c r="AI76" i="15"/>
  <c r="AJ76" i="15"/>
  <c r="AK76" i="15"/>
  <c r="AL76" i="15"/>
  <c r="AM76" i="15"/>
  <c r="AN76" i="15"/>
  <c r="AO76" i="15"/>
  <c r="AP76" i="15"/>
  <c r="AQ76" i="15"/>
  <c r="AR76" i="15"/>
  <c r="AS76" i="15"/>
  <c r="AT76" i="15"/>
  <c r="AU76" i="15"/>
  <c r="AV76" i="15"/>
  <c r="AW76" i="15"/>
  <c r="AX76" i="15"/>
  <c r="AY76" i="15"/>
  <c r="AZ76" i="15"/>
  <c r="BA76" i="15"/>
  <c r="BB76" i="15"/>
  <c r="BC76" i="15"/>
  <c r="BD76" i="15"/>
  <c r="BE76" i="15"/>
  <c r="BF76" i="15"/>
  <c r="BG76" i="15"/>
  <c r="BH76" i="15"/>
  <c r="BI76" i="15"/>
  <c r="BJ76" i="15"/>
  <c r="BK76" i="15"/>
  <c r="BL76" i="15"/>
  <c r="BM76" i="15"/>
  <c r="BN76" i="15"/>
  <c r="BO76" i="15"/>
  <c r="BP76" i="15"/>
  <c r="BQ76" i="15"/>
  <c r="BR76" i="15"/>
  <c r="BS76" i="15"/>
  <c r="BT76" i="15"/>
  <c r="BU76" i="15"/>
  <c r="BV76" i="15"/>
  <c r="BW76" i="15"/>
  <c r="BX76" i="15"/>
  <c r="BY76" i="15"/>
  <c r="BZ76" i="15"/>
  <c r="CA76" i="15"/>
  <c r="CB76" i="15"/>
  <c r="CC76" i="15"/>
  <c r="CD76" i="15"/>
  <c r="CE76" i="15"/>
  <c r="CF76" i="15"/>
  <c r="CG76" i="15"/>
  <c r="CH76" i="15"/>
  <c r="CI76" i="15"/>
  <c r="CJ76" i="15"/>
  <c r="CK76" i="15"/>
  <c r="CL76" i="15"/>
  <c r="CM76" i="15"/>
  <c r="CN76" i="15"/>
  <c r="CO76" i="15"/>
  <c r="CP76" i="15"/>
  <c r="CQ76" i="15"/>
  <c r="CR76" i="15"/>
  <c r="CS76" i="15"/>
  <c r="CT76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AC77" i="15"/>
  <c r="AD77" i="15"/>
  <c r="AE77" i="15"/>
  <c r="AF77" i="15"/>
  <c r="AG77" i="15"/>
  <c r="AH77" i="15"/>
  <c r="AI77" i="15"/>
  <c r="AJ77" i="15"/>
  <c r="AK77" i="15"/>
  <c r="AL77" i="15"/>
  <c r="AM77" i="15"/>
  <c r="AN77" i="15"/>
  <c r="AO77" i="15"/>
  <c r="AP77" i="15"/>
  <c r="AQ77" i="15"/>
  <c r="AR77" i="15"/>
  <c r="AS77" i="15"/>
  <c r="AT77" i="15"/>
  <c r="AU77" i="15"/>
  <c r="AV77" i="15"/>
  <c r="AW77" i="15"/>
  <c r="AX77" i="15"/>
  <c r="AY77" i="15"/>
  <c r="AZ77" i="15"/>
  <c r="BA77" i="15"/>
  <c r="BB77" i="15"/>
  <c r="BC77" i="15"/>
  <c r="BD77" i="15"/>
  <c r="BE77" i="15"/>
  <c r="BF77" i="15"/>
  <c r="BG77" i="15"/>
  <c r="BH77" i="15"/>
  <c r="BI77" i="15"/>
  <c r="BJ77" i="15"/>
  <c r="BK77" i="15"/>
  <c r="BL77" i="15"/>
  <c r="BM77" i="15"/>
  <c r="BN77" i="15"/>
  <c r="BO77" i="15"/>
  <c r="BP77" i="15"/>
  <c r="BQ77" i="15"/>
  <c r="BR77" i="15"/>
  <c r="BS77" i="15"/>
  <c r="BT77" i="15"/>
  <c r="BU77" i="15"/>
  <c r="BV77" i="15"/>
  <c r="BW77" i="15"/>
  <c r="BX77" i="15"/>
  <c r="BY77" i="15"/>
  <c r="BZ77" i="15"/>
  <c r="CA77" i="15"/>
  <c r="CB77" i="15"/>
  <c r="CC77" i="15"/>
  <c r="CD77" i="15"/>
  <c r="CE77" i="15"/>
  <c r="CF77" i="15"/>
  <c r="CG77" i="15"/>
  <c r="CH77" i="15"/>
  <c r="CI77" i="15"/>
  <c r="CJ77" i="15"/>
  <c r="CK77" i="15"/>
  <c r="CL77" i="15"/>
  <c r="CM77" i="15"/>
  <c r="CN77" i="15"/>
  <c r="CO77" i="15"/>
  <c r="CP77" i="15"/>
  <c r="CQ77" i="15"/>
  <c r="CR77" i="15"/>
  <c r="CS77" i="15"/>
  <c r="CT77" i="15"/>
  <c r="F78" i="15"/>
  <c r="G78" i="15"/>
  <c r="H78" i="15"/>
  <c r="I78" i="15"/>
  <c r="J78" i="15"/>
  <c r="K78" i="15"/>
  <c r="L78" i="15"/>
  <c r="M78" i="15"/>
  <c r="N78" i="15"/>
  <c r="O78" i="15"/>
  <c r="P78" i="15"/>
  <c r="Q78" i="15"/>
  <c r="R78" i="15"/>
  <c r="S78" i="15"/>
  <c r="T78" i="15"/>
  <c r="U78" i="15"/>
  <c r="V78" i="15"/>
  <c r="W78" i="15"/>
  <c r="X78" i="15"/>
  <c r="Y78" i="15"/>
  <c r="Z78" i="15"/>
  <c r="AA78" i="15"/>
  <c r="AB78" i="15"/>
  <c r="AC78" i="15"/>
  <c r="AD78" i="15"/>
  <c r="AE78" i="15"/>
  <c r="AF78" i="15"/>
  <c r="AG78" i="15"/>
  <c r="AH78" i="15"/>
  <c r="AI78" i="15"/>
  <c r="AJ78" i="15"/>
  <c r="AK78" i="15"/>
  <c r="AL78" i="15"/>
  <c r="AM78" i="15"/>
  <c r="AN78" i="15"/>
  <c r="AO78" i="15"/>
  <c r="AP78" i="15"/>
  <c r="AQ78" i="15"/>
  <c r="AR78" i="15"/>
  <c r="AS78" i="15"/>
  <c r="AT78" i="15"/>
  <c r="AU78" i="15"/>
  <c r="AV78" i="15"/>
  <c r="AW78" i="15"/>
  <c r="AX78" i="15"/>
  <c r="AY78" i="15"/>
  <c r="AZ78" i="15"/>
  <c r="BA78" i="15"/>
  <c r="BB78" i="15"/>
  <c r="BC78" i="15"/>
  <c r="BD78" i="15"/>
  <c r="BE78" i="15"/>
  <c r="BF78" i="15"/>
  <c r="BG78" i="15"/>
  <c r="BH78" i="15"/>
  <c r="BI78" i="15"/>
  <c r="BJ78" i="15"/>
  <c r="BK78" i="15"/>
  <c r="BL78" i="15"/>
  <c r="BM78" i="15"/>
  <c r="BN78" i="15"/>
  <c r="BO78" i="15"/>
  <c r="BP78" i="15"/>
  <c r="BQ78" i="15"/>
  <c r="BR78" i="15"/>
  <c r="BS78" i="15"/>
  <c r="BT78" i="15"/>
  <c r="BU78" i="15"/>
  <c r="BV78" i="15"/>
  <c r="BW78" i="15"/>
  <c r="BX78" i="15"/>
  <c r="BY78" i="15"/>
  <c r="BZ78" i="15"/>
  <c r="CA78" i="15"/>
  <c r="CB78" i="15"/>
  <c r="CC78" i="15"/>
  <c r="CD78" i="15"/>
  <c r="CE78" i="15"/>
  <c r="CF78" i="15"/>
  <c r="CG78" i="15"/>
  <c r="CH78" i="15"/>
  <c r="CI78" i="15"/>
  <c r="CJ78" i="15"/>
  <c r="CK78" i="15"/>
  <c r="CL78" i="15"/>
  <c r="CM78" i="15"/>
  <c r="CN78" i="15"/>
  <c r="CO78" i="15"/>
  <c r="CP78" i="15"/>
  <c r="CQ78" i="15"/>
  <c r="CR78" i="15"/>
  <c r="CS78" i="15"/>
  <c r="CT78" i="15"/>
  <c r="F72" i="16"/>
  <c r="G72" i="16"/>
  <c r="H72" i="16"/>
  <c r="I72" i="16"/>
  <c r="J72" i="16"/>
  <c r="K72" i="16"/>
  <c r="L72" i="16"/>
  <c r="M72" i="16"/>
  <c r="N72" i="16"/>
  <c r="O72" i="16"/>
  <c r="P72" i="16"/>
  <c r="Q72" i="16"/>
  <c r="R72" i="16"/>
  <c r="S72" i="16"/>
  <c r="T72" i="16"/>
  <c r="U72" i="16"/>
  <c r="V72" i="16"/>
  <c r="W72" i="16"/>
  <c r="X72" i="16"/>
  <c r="Y72" i="16"/>
  <c r="Z72" i="16"/>
  <c r="AA72" i="16"/>
  <c r="AB72" i="16"/>
  <c r="AC72" i="16"/>
  <c r="AD72" i="16"/>
  <c r="AE72" i="16"/>
  <c r="AF72" i="16"/>
  <c r="AG72" i="16"/>
  <c r="AH72" i="16"/>
  <c r="AI72" i="16"/>
  <c r="AJ72" i="16"/>
  <c r="AK72" i="16"/>
  <c r="AL72" i="16"/>
  <c r="AM72" i="16"/>
  <c r="AN72" i="16"/>
  <c r="AO72" i="16"/>
  <c r="AP72" i="16"/>
  <c r="AQ72" i="16"/>
  <c r="AR72" i="16"/>
  <c r="AS72" i="16"/>
  <c r="AT72" i="16"/>
  <c r="AU72" i="16"/>
  <c r="AV72" i="16"/>
  <c r="AW72" i="16"/>
  <c r="AX72" i="16"/>
  <c r="AY72" i="16"/>
  <c r="AZ72" i="16"/>
  <c r="BA72" i="16"/>
  <c r="BB72" i="16"/>
  <c r="BC72" i="16"/>
  <c r="BD72" i="16"/>
  <c r="BE72" i="16"/>
  <c r="BF72" i="16"/>
  <c r="BG72" i="16"/>
  <c r="BH72" i="16"/>
  <c r="BI72" i="16"/>
  <c r="BJ72" i="16"/>
  <c r="BK72" i="16"/>
  <c r="BL72" i="16"/>
  <c r="BM72" i="16"/>
  <c r="BN72" i="16"/>
  <c r="BO72" i="16"/>
  <c r="BP72" i="16"/>
  <c r="BQ72" i="16"/>
  <c r="BR72" i="16"/>
  <c r="BS72" i="16"/>
  <c r="BT72" i="16"/>
  <c r="BU72" i="16"/>
  <c r="BV72" i="16"/>
  <c r="BW72" i="16"/>
  <c r="BX72" i="16"/>
  <c r="BY72" i="16"/>
  <c r="BZ72" i="16"/>
  <c r="CA72" i="16"/>
  <c r="CB72" i="16"/>
  <c r="CC72" i="16"/>
  <c r="CD72" i="16"/>
  <c r="CE72" i="16"/>
  <c r="CF72" i="16"/>
  <c r="CG72" i="16"/>
  <c r="CH72" i="16"/>
  <c r="CI72" i="16"/>
  <c r="CJ72" i="16"/>
  <c r="CK72" i="16"/>
  <c r="CL72" i="16"/>
  <c r="CM72" i="16"/>
  <c r="CN72" i="16"/>
  <c r="CO72" i="16"/>
  <c r="CP72" i="16"/>
  <c r="CQ72" i="16"/>
  <c r="CR72" i="16"/>
  <c r="CS72" i="16"/>
  <c r="CT72" i="16"/>
  <c r="F73" i="16"/>
  <c r="G73" i="16"/>
  <c r="H73" i="16"/>
  <c r="I73" i="16"/>
  <c r="J73" i="16"/>
  <c r="K73" i="16"/>
  <c r="L73" i="16"/>
  <c r="M73" i="16"/>
  <c r="N73" i="16"/>
  <c r="O73" i="16"/>
  <c r="P73" i="16"/>
  <c r="Q73" i="16"/>
  <c r="R73" i="16"/>
  <c r="S73" i="16"/>
  <c r="T73" i="16"/>
  <c r="U73" i="16"/>
  <c r="V73" i="16"/>
  <c r="W73" i="16"/>
  <c r="X73" i="16"/>
  <c r="Y73" i="16"/>
  <c r="Z73" i="16"/>
  <c r="AA73" i="16"/>
  <c r="AB73" i="16"/>
  <c r="AC73" i="16"/>
  <c r="AD73" i="16"/>
  <c r="AE73" i="16"/>
  <c r="AF73" i="16"/>
  <c r="AG73" i="16"/>
  <c r="AH73" i="16"/>
  <c r="AI73" i="16"/>
  <c r="AJ73" i="16"/>
  <c r="AK73" i="16"/>
  <c r="AL73" i="16"/>
  <c r="AM73" i="16"/>
  <c r="AN73" i="16"/>
  <c r="AO73" i="16"/>
  <c r="AP73" i="16"/>
  <c r="AQ73" i="16"/>
  <c r="AR73" i="16"/>
  <c r="AS73" i="16"/>
  <c r="AT73" i="16"/>
  <c r="AU73" i="16"/>
  <c r="AV73" i="16"/>
  <c r="AW73" i="16"/>
  <c r="AX73" i="16"/>
  <c r="AY73" i="16"/>
  <c r="AZ73" i="16"/>
  <c r="BA73" i="16"/>
  <c r="BB73" i="16"/>
  <c r="BC73" i="16"/>
  <c r="BD73" i="16"/>
  <c r="BE73" i="16"/>
  <c r="BF73" i="16"/>
  <c r="BG73" i="16"/>
  <c r="BH73" i="16"/>
  <c r="BI73" i="16"/>
  <c r="BJ73" i="16"/>
  <c r="BK73" i="16"/>
  <c r="BL73" i="16"/>
  <c r="BM73" i="16"/>
  <c r="BN73" i="16"/>
  <c r="BO73" i="16"/>
  <c r="BP73" i="16"/>
  <c r="BQ73" i="16"/>
  <c r="BR73" i="16"/>
  <c r="BS73" i="16"/>
  <c r="BT73" i="16"/>
  <c r="BU73" i="16"/>
  <c r="BV73" i="16"/>
  <c r="BW73" i="16"/>
  <c r="BX73" i="16"/>
  <c r="BY73" i="16"/>
  <c r="BZ73" i="16"/>
  <c r="CA73" i="16"/>
  <c r="CB73" i="16"/>
  <c r="CC73" i="16"/>
  <c r="CD73" i="16"/>
  <c r="CE73" i="16"/>
  <c r="CF73" i="16"/>
  <c r="CG73" i="16"/>
  <c r="CH73" i="16"/>
  <c r="CI73" i="16"/>
  <c r="CJ73" i="16"/>
  <c r="CK73" i="16"/>
  <c r="CL73" i="16"/>
  <c r="CM73" i="16"/>
  <c r="CN73" i="16"/>
  <c r="CO73" i="16"/>
  <c r="CP73" i="16"/>
  <c r="CQ73" i="16"/>
  <c r="CR73" i="16"/>
  <c r="CS73" i="16"/>
  <c r="CT73" i="16"/>
  <c r="F74" i="16"/>
  <c r="G74" i="16"/>
  <c r="H74" i="16"/>
  <c r="I74" i="16"/>
  <c r="J74" i="16"/>
  <c r="K74" i="16"/>
  <c r="L74" i="16"/>
  <c r="M74" i="16"/>
  <c r="N74" i="16"/>
  <c r="O74" i="16"/>
  <c r="P74" i="16"/>
  <c r="Q74" i="16"/>
  <c r="R74" i="16"/>
  <c r="S74" i="16"/>
  <c r="T74" i="16"/>
  <c r="U74" i="16"/>
  <c r="V74" i="16"/>
  <c r="W74" i="16"/>
  <c r="X74" i="16"/>
  <c r="Y74" i="16"/>
  <c r="Z74" i="16"/>
  <c r="AA74" i="16"/>
  <c r="AB74" i="16"/>
  <c r="AC74" i="16"/>
  <c r="AD74" i="16"/>
  <c r="AE74" i="16"/>
  <c r="AF74" i="16"/>
  <c r="AG74" i="16"/>
  <c r="AH74" i="16"/>
  <c r="AI74" i="16"/>
  <c r="AJ74" i="16"/>
  <c r="AK74" i="16"/>
  <c r="AL74" i="16"/>
  <c r="AM74" i="16"/>
  <c r="AN74" i="16"/>
  <c r="AO74" i="16"/>
  <c r="AP74" i="16"/>
  <c r="AQ74" i="16"/>
  <c r="AR74" i="16"/>
  <c r="AS74" i="16"/>
  <c r="AT74" i="16"/>
  <c r="AU74" i="16"/>
  <c r="AV74" i="16"/>
  <c r="AW74" i="16"/>
  <c r="AX74" i="16"/>
  <c r="AY74" i="16"/>
  <c r="AZ74" i="16"/>
  <c r="BA74" i="16"/>
  <c r="BB74" i="16"/>
  <c r="BC74" i="16"/>
  <c r="BD74" i="16"/>
  <c r="BE74" i="16"/>
  <c r="BF74" i="16"/>
  <c r="BG74" i="16"/>
  <c r="BH74" i="16"/>
  <c r="BI74" i="16"/>
  <c r="BJ74" i="16"/>
  <c r="BK74" i="16"/>
  <c r="BL74" i="16"/>
  <c r="BM74" i="16"/>
  <c r="BN74" i="16"/>
  <c r="BO74" i="16"/>
  <c r="BP74" i="16"/>
  <c r="BQ74" i="16"/>
  <c r="BR74" i="16"/>
  <c r="BS74" i="16"/>
  <c r="BT74" i="16"/>
  <c r="BU74" i="16"/>
  <c r="BV74" i="16"/>
  <c r="BW74" i="16"/>
  <c r="BX74" i="16"/>
  <c r="BY74" i="16"/>
  <c r="BZ74" i="16"/>
  <c r="CA74" i="16"/>
  <c r="CB74" i="16"/>
  <c r="CC74" i="16"/>
  <c r="CD74" i="16"/>
  <c r="CE74" i="16"/>
  <c r="CF74" i="16"/>
  <c r="CG74" i="16"/>
  <c r="CH74" i="16"/>
  <c r="CI74" i="16"/>
  <c r="CJ74" i="16"/>
  <c r="CK74" i="16"/>
  <c r="CL74" i="16"/>
  <c r="CM74" i="16"/>
  <c r="CN74" i="16"/>
  <c r="CO74" i="16"/>
  <c r="CP74" i="16"/>
  <c r="CQ74" i="16"/>
  <c r="CR74" i="16"/>
  <c r="CS74" i="16"/>
  <c r="CT74" i="16"/>
  <c r="F75" i="16"/>
  <c r="G75" i="16"/>
  <c r="H75" i="16"/>
  <c r="I75" i="16"/>
  <c r="J75" i="16"/>
  <c r="K75" i="16"/>
  <c r="L75" i="16"/>
  <c r="M75" i="16"/>
  <c r="N75" i="16"/>
  <c r="O75" i="16"/>
  <c r="P75" i="16"/>
  <c r="Q75" i="16"/>
  <c r="R75" i="16"/>
  <c r="S75" i="16"/>
  <c r="T75" i="16"/>
  <c r="U75" i="16"/>
  <c r="V75" i="16"/>
  <c r="W75" i="16"/>
  <c r="X75" i="16"/>
  <c r="Y75" i="16"/>
  <c r="Z75" i="16"/>
  <c r="AA75" i="16"/>
  <c r="AB75" i="16"/>
  <c r="AC75" i="16"/>
  <c r="AD75" i="16"/>
  <c r="AE75" i="16"/>
  <c r="AF75" i="16"/>
  <c r="AG75" i="16"/>
  <c r="AH75" i="16"/>
  <c r="AI75" i="16"/>
  <c r="AJ75" i="16"/>
  <c r="AK75" i="16"/>
  <c r="AL75" i="16"/>
  <c r="AM75" i="16"/>
  <c r="AN75" i="16"/>
  <c r="AO75" i="16"/>
  <c r="AP75" i="16"/>
  <c r="AQ75" i="16"/>
  <c r="AR75" i="16"/>
  <c r="AS75" i="16"/>
  <c r="AT75" i="16"/>
  <c r="AU75" i="16"/>
  <c r="AV75" i="16"/>
  <c r="AW75" i="16"/>
  <c r="AX75" i="16"/>
  <c r="AY75" i="16"/>
  <c r="AZ75" i="16"/>
  <c r="BA75" i="16"/>
  <c r="BB75" i="16"/>
  <c r="BC75" i="16"/>
  <c r="BD75" i="16"/>
  <c r="BE75" i="16"/>
  <c r="BF75" i="16"/>
  <c r="BG75" i="16"/>
  <c r="BH75" i="16"/>
  <c r="BI75" i="16"/>
  <c r="BJ75" i="16"/>
  <c r="BK75" i="16"/>
  <c r="BL75" i="16"/>
  <c r="BM75" i="16"/>
  <c r="BN75" i="16"/>
  <c r="BO75" i="16"/>
  <c r="BP75" i="16"/>
  <c r="BQ75" i="16"/>
  <c r="BR75" i="16"/>
  <c r="BS75" i="16"/>
  <c r="BT75" i="16"/>
  <c r="BU75" i="16"/>
  <c r="BV75" i="16"/>
  <c r="BW75" i="16"/>
  <c r="BX75" i="16"/>
  <c r="BY75" i="16"/>
  <c r="BZ75" i="16"/>
  <c r="CA75" i="16"/>
  <c r="CB75" i="16"/>
  <c r="CC75" i="16"/>
  <c r="CD75" i="16"/>
  <c r="CE75" i="16"/>
  <c r="CF75" i="16"/>
  <c r="CG75" i="16"/>
  <c r="CH75" i="16"/>
  <c r="CI75" i="16"/>
  <c r="CJ75" i="16"/>
  <c r="CK75" i="16"/>
  <c r="CL75" i="16"/>
  <c r="CM75" i="16"/>
  <c r="CN75" i="16"/>
  <c r="CO75" i="16"/>
  <c r="CP75" i="16"/>
  <c r="CQ75" i="16"/>
  <c r="CR75" i="16"/>
  <c r="CS75" i="16"/>
  <c r="CT75" i="16"/>
  <c r="F76" i="16"/>
  <c r="G76" i="16"/>
  <c r="H76" i="16"/>
  <c r="I76" i="16"/>
  <c r="J76" i="16"/>
  <c r="K76" i="16"/>
  <c r="L76" i="16"/>
  <c r="M76" i="16"/>
  <c r="N76" i="16"/>
  <c r="O76" i="16"/>
  <c r="P76" i="16"/>
  <c r="Q76" i="16"/>
  <c r="R76" i="16"/>
  <c r="S76" i="16"/>
  <c r="T76" i="16"/>
  <c r="U76" i="16"/>
  <c r="V76" i="16"/>
  <c r="W76" i="16"/>
  <c r="X76" i="16"/>
  <c r="Y76" i="16"/>
  <c r="Z76" i="16"/>
  <c r="AA76" i="16"/>
  <c r="AB76" i="16"/>
  <c r="AC76" i="16"/>
  <c r="AD76" i="16"/>
  <c r="AE76" i="16"/>
  <c r="AF76" i="16"/>
  <c r="AG76" i="16"/>
  <c r="AH76" i="16"/>
  <c r="AI76" i="16"/>
  <c r="AJ76" i="16"/>
  <c r="AK76" i="16"/>
  <c r="AL76" i="16"/>
  <c r="AM76" i="16"/>
  <c r="AN76" i="16"/>
  <c r="AO76" i="16"/>
  <c r="AP76" i="16"/>
  <c r="AQ76" i="16"/>
  <c r="AR76" i="16"/>
  <c r="AS76" i="16"/>
  <c r="AT76" i="16"/>
  <c r="AU76" i="16"/>
  <c r="AV76" i="16"/>
  <c r="AW76" i="16"/>
  <c r="AX76" i="16"/>
  <c r="AY76" i="16"/>
  <c r="AZ76" i="16"/>
  <c r="BA76" i="16"/>
  <c r="BB76" i="16"/>
  <c r="BC76" i="16"/>
  <c r="BD76" i="16"/>
  <c r="BE76" i="16"/>
  <c r="BF76" i="16"/>
  <c r="BG76" i="16"/>
  <c r="BH76" i="16"/>
  <c r="BI76" i="16"/>
  <c r="BJ76" i="16"/>
  <c r="BK76" i="16"/>
  <c r="BL76" i="16"/>
  <c r="BM76" i="16"/>
  <c r="BN76" i="16"/>
  <c r="BO76" i="16"/>
  <c r="BP76" i="16"/>
  <c r="BQ76" i="16"/>
  <c r="BR76" i="16"/>
  <c r="BS76" i="16"/>
  <c r="BT76" i="16"/>
  <c r="BU76" i="16"/>
  <c r="BV76" i="16"/>
  <c r="BW76" i="16"/>
  <c r="BX76" i="16"/>
  <c r="BY76" i="16"/>
  <c r="BZ76" i="16"/>
  <c r="CA76" i="16"/>
  <c r="CB76" i="16"/>
  <c r="CC76" i="16"/>
  <c r="CD76" i="16"/>
  <c r="CE76" i="16"/>
  <c r="CF76" i="16"/>
  <c r="CG76" i="16"/>
  <c r="CH76" i="16"/>
  <c r="CI76" i="16"/>
  <c r="CJ76" i="16"/>
  <c r="CK76" i="16"/>
  <c r="CL76" i="16"/>
  <c r="CM76" i="16"/>
  <c r="CN76" i="16"/>
  <c r="CO76" i="16"/>
  <c r="CP76" i="16"/>
  <c r="CQ76" i="16"/>
  <c r="CR76" i="16"/>
  <c r="CS76" i="16"/>
  <c r="CT76" i="16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S77" i="16"/>
  <c r="T77" i="16"/>
  <c r="U77" i="16"/>
  <c r="V77" i="16"/>
  <c r="W77" i="16"/>
  <c r="X77" i="16"/>
  <c r="Y77" i="16"/>
  <c r="Z77" i="16"/>
  <c r="AA77" i="16"/>
  <c r="AB77" i="16"/>
  <c r="AC77" i="16"/>
  <c r="AD77" i="16"/>
  <c r="AE77" i="16"/>
  <c r="AF77" i="16"/>
  <c r="AG77" i="16"/>
  <c r="AH77" i="16"/>
  <c r="AI77" i="16"/>
  <c r="AJ77" i="16"/>
  <c r="AK77" i="16"/>
  <c r="AL77" i="16"/>
  <c r="AM77" i="16"/>
  <c r="AN77" i="16"/>
  <c r="AO77" i="16"/>
  <c r="AP77" i="16"/>
  <c r="AQ77" i="16"/>
  <c r="AR77" i="16"/>
  <c r="AS77" i="16"/>
  <c r="AT77" i="16"/>
  <c r="AU77" i="16"/>
  <c r="AV77" i="16"/>
  <c r="AW77" i="16"/>
  <c r="AX77" i="16"/>
  <c r="AY77" i="16"/>
  <c r="AZ77" i="16"/>
  <c r="BA77" i="16"/>
  <c r="BB77" i="16"/>
  <c r="BC77" i="16"/>
  <c r="BD77" i="16"/>
  <c r="BE77" i="16"/>
  <c r="BF77" i="16"/>
  <c r="BG77" i="16"/>
  <c r="BH77" i="16"/>
  <c r="BI77" i="16"/>
  <c r="BJ77" i="16"/>
  <c r="BK77" i="16"/>
  <c r="BL77" i="16"/>
  <c r="BM77" i="16"/>
  <c r="BN77" i="16"/>
  <c r="BO77" i="16"/>
  <c r="BP77" i="16"/>
  <c r="BQ77" i="16"/>
  <c r="BR77" i="16"/>
  <c r="BS77" i="16"/>
  <c r="BT77" i="16"/>
  <c r="BU77" i="16"/>
  <c r="BV77" i="16"/>
  <c r="BW77" i="16"/>
  <c r="BX77" i="16"/>
  <c r="BY77" i="16"/>
  <c r="BZ77" i="16"/>
  <c r="CA77" i="16"/>
  <c r="CB77" i="16"/>
  <c r="CC77" i="16"/>
  <c r="CD77" i="16"/>
  <c r="CE77" i="16"/>
  <c r="CF77" i="16"/>
  <c r="CG77" i="16"/>
  <c r="CH77" i="16"/>
  <c r="CI77" i="16"/>
  <c r="CJ77" i="16"/>
  <c r="CK77" i="16"/>
  <c r="CL77" i="16"/>
  <c r="CM77" i="16"/>
  <c r="CN77" i="16"/>
  <c r="CO77" i="16"/>
  <c r="CP77" i="16"/>
  <c r="CQ77" i="16"/>
  <c r="CR77" i="16"/>
  <c r="CS77" i="16"/>
  <c r="CT77" i="16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S78" i="16"/>
  <c r="T78" i="16"/>
  <c r="U78" i="16"/>
  <c r="V78" i="16"/>
  <c r="W78" i="16"/>
  <c r="X78" i="16"/>
  <c r="Y78" i="16"/>
  <c r="Z78" i="16"/>
  <c r="AA78" i="16"/>
  <c r="AB78" i="16"/>
  <c r="AC78" i="16"/>
  <c r="AD78" i="16"/>
  <c r="AE78" i="16"/>
  <c r="AF78" i="16"/>
  <c r="AG78" i="16"/>
  <c r="AH78" i="16"/>
  <c r="AI78" i="16"/>
  <c r="AJ78" i="16"/>
  <c r="AK78" i="16"/>
  <c r="AL78" i="16"/>
  <c r="AM78" i="16"/>
  <c r="AN78" i="16"/>
  <c r="AO78" i="16"/>
  <c r="AP78" i="16"/>
  <c r="AQ78" i="16"/>
  <c r="AR78" i="16"/>
  <c r="AS78" i="16"/>
  <c r="AT78" i="16"/>
  <c r="AU78" i="16"/>
  <c r="AV78" i="16"/>
  <c r="AW78" i="16"/>
  <c r="AX78" i="16"/>
  <c r="AY78" i="16"/>
  <c r="AZ78" i="16"/>
  <c r="BA78" i="16"/>
  <c r="BB78" i="16"/>
  <c r="BC78" i="16"/>
  <c r="BD78" i="16"/>
  <c r="BE78" i="16"/>
  <c r="BF78" i="16"/>
  <c r="BG78" i="16"/>
  <c r="BH78" i="16"/>
  <c r="BI78" i="16"/>
  <c r="BJ78" i="16"/>
  <c r="BK78" i="16"/>
  <c r="BL78" i="16"/>
  <c r="BM78" i="16"/>
  <c r="BN78" i="16"/>
  <c r="BO78" i="16"/>
  <c r="BP78" i="16"/>
  <c r="BQ78" i="16"/>
  <c r="BR78" i="16"/>
  <c r="BS78" i="16"/>
  <c r="BT78" i="16"/>
  <c r="BU78" i="16"/>
  <c r="BV78" i="16"/>
  <c r="BW78" i="16"/>
  <c r="BX78" i="16"/>
  <c r="BY78" i="16"/>
  <c r="BZ78" i="16"/>
  <c r="CA78" i="16"/>
  <c r="CB78" i="16"/>
  <c r="CC78" i="16"/>
  <c r="CD78" i="16"/>
  <c r="CE78" i="16"/>
  <c r="CF78" i="16"/>
  <c r="CG78" i="16"/>
  <c r="CH78" i="16"/>
  <c r="CI78" i="16"/>
  <c r="CJ78" i="16"/>
  <c r="CK78" i="16"/>
  <c r="CL78" i="16"/>
  <c r="CM78" i="16"/>
  <c r="CN78" i="16"/>
  <c r="CO78" i="16"/>
  <c r="CP78" i="16"/>
  <c r="CQ78" i="16"/>
  <c r="CR78" i="16"/>
  <c r="CS78" i="16"/>
  <c r="CT78" i="16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AO72" i="17"/>
  <c r="AP72" i="17"/>
  <c r="AQ72" i="17"/>
  <c r="AR72" i="17"/>
  <c r="AS72" i="17"/>
  <c r="AT72" i="17"/>
  <c r="AU72" i="17"/>
  <c r="AV72" i="17"/>
  <c r="AW72" i="17"/>
  <c r="AX72" i="17"/>
  <c r="AY72" i="17"/>
  <c r="AZ72" i="17"/>
  <c r="BA72" i="17"/>
  <c r="BB72" i="17"/>
  <c r="BC72" i="17"/>
  <c r="BD72" i="17"/>
  <c r="BE72" i="17"/>
  <c r="BF72" i="17"/>
  <c r="BG72" i="17"/>
  <c r="BH72" i="17"/>
  <c r="BI72" i="17"/>
  <c r="BJ72" i="17"/>
  <c r="BK72" i="17"/>
  <c r="BL72" i="17"/>
  <c r="BM72" i="17"/>
  <c r="BN72" i="17"/>
  <c r="BO72" i="17"/>
  <c r="BP72" i="17"/>
  <c r="BQ72" i="17"/>
  <c r="BR72" i="17"/>
  <c r="BS72" i="17"/>
  <c r="BT72" i="17"/>
  <c r="BU72" i="17"/>
  <c r="BV72" i="17"/>
  <c r="BW72" i="17"/>
  <c r="BX72" i="17"/>
  <c r="BY72" i="17"/>
  <c r="BZ72" i="17"/>
  <c r="CA72" i="17"/>
  <c r="CB72" i="17"/>
  <c r="CC72" i="17"/>
  <c r="CD72" i="17"/>
  <c r="CE72" i="17"/>
  <c r="CF72" i="17"/>
  <c r="CG72" i="17"/>
  <c r="CH72" i="17"/>
  <c r="CI72" i="17"/>
  <c r="CJ72" i="17"/>
  <c r="CK72" i="17"/>
  <c r="CL72" i="17"/>
  <c r="CM72" i="17"/>
  <c r="CN72" i="17"/>
  <c r="CO72" i="17"/>
  <c r="CP72" i="17"/>
  <c r="CQ72" i="17"/>
  <c r="CR72" i="17"/>
  <c r="CS72" i="17"/>
  <c r="CT72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AO73" i="17"/>
  <c r="AP73" i="17"/>
  <c r="AQ73" i="17"/>
  <c r="AR73" i="17"/>
  <c r="AS73" i="17"/>
  <c r="AT73" i="17"/>
  <c r="AU73" i="17"/>
  <c r="AV73" i="17"/>
  <c r="AW73" i="17"/>
  <c r="AX73" i="17"/>
  <c r="AY73" i="17"/>
  <c r="AZ73" i="17"/>
  <c r="BA73" i="17"/>
  <c r="BB73" i="17"/>
  <c r="BC73" i="17"/>
  <c r="BD73" i="17"/>
  <c r="BE73" i="17"/>
  <c r="BF73" i="17"/>
  <c r="BG73" i="17"/>
  <c r="BH73" i="17"/>
  <c r="BI73" i="17"/>
  <c r="BJ73" i="17"/>
  <c r="BK73" i="17"/>
  <c r="BL73" i="17"/>
  <c r="BM73" i="17"/>
  <c r="BN73" i="17"/>
  <c r="BO73" i="17"/>
  <c r="BP73" i="17"/>
  <c r="BQ73" i="17"/>
  <c r="BR73" i="17"/>
  <c r="BS73" i="17"/>
  <c r="BT73" i="17"/>
  <c r="BU73" i="17"/>
  <c r="BV73" i="17"/>
  <c r="BW73" i="17"/>
  <c r="BX73" i="17"/>
  <c r="BY73" i="17"/>
  <c r="BZ73" i="17"/>
  <c r="CA73" i="17"/>
  <c r="CB73" i="17"/>
  <c r="CC73" i="17"/>
  <c r="CD73" i="17"/>
  <c r="CE73" i="17"/>
  <c r="CF73" i="17"/>
  <c r="CG73" i="17"/>
  <c r="CH73" i="17"/>
  <c r="CI73" i="17"/>
  <c r="CJ73" i="17"/>
  <c r="CK73" i="17"/>
  <c r="CL73" i="17"/>
  <c r="CM73" i="17"/>
  <c r="CN73" i="17"/>
  <c r="CO73" i="17"/>
  <c r="CP73" i="17"/>
  <c r="CQ73" i="17"/>
  <c r="CR73" i="17"/>
  <c r="CS73" i="17"/>
  <c r="CT73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AO74" i="17"/>
  <c r="AP74" i="17"/>
  <c r="AQ74" i="17"/>
  <c r="AR74" i="17"/>
  <c r="AS74" i="17"/>
  <c r="AT74" i="17"/>
  <c r="AU74" i="17"/>
  <c r="AV74" i="17"/>
  <c r="AW74" i="17"/>
  <c r="AX74" i="17"/>
  <c r="AY74" i="17"/>
  <c r="AZ74" i="17"/>
  <c r="BA74" i="17"/>
  <c r="BB74" i="17"/>
  <c r="BC74" i="17"/>
  <c r="BD74" i="17"/>
  <c r="BE74" i="17"/>
  <c r="BF74" i="17"/>
  <c r="BG74" i="17"/>
  <c r="BH74" i="17"/>
  <c r="BI74" i="17"/>
  <c r="BJ74" i="17"/>
  <c r="BK74" i="17"/>
  <c r="BL74" i="17"/>
  <c r="BM74" i="17"/>
  <c r="BN74" i="17"/>
  <c r="BO74" i="17"/>
  <c r="BP74" i="17"/>
  <c r="BQ74" i="17"/>
  <c r="BR74" i="17"/>
  <c r="BS74" i="17"/>
  <c r="BT74" i="17"/>
  <c r="BU74" i="17"/>
  <c r="BV74" i="17"/>
  <c r="BW74" i="17"/>
  <c r="BX74" i="17"/>
  <c r="BY74" i="17"/>
  <c r="BZ74" i="17"/>
  <c r="CA74" i="17"/>
  <c r="CB74" i="17"/>
  <c r="CC74" i="17"/>
  <c r="CD74" i="17"/>
  <c r="CE74" i="17"/>
  <c r="CF74" i="17"/>
  <c r="CG74" i="17"/>
  <c r="CH74" i="17"/>
  <c r="CI74" i="17"/>
  <c r="CJ74" i="17"/>
  <c r="CK74" i="17"/>
  <c r="CL74" i="17"/>
  <c r="CM74" i="17"/>
  <c r="CN74" i="17"/>
  <c r="CO74" i="17"/>
  <c r="CP74" i="17"/>
  <c r="CQ74" i="17"/>
  <c r="CR74" i="17"/>
  <c r="CS74" i="17"/>
  <c r="CT74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AO75" i="17"/>
  <c r="AP75" i="17"/>
  <c r="AQ75" i="17"/>
  <c r="AR75" i="17"/>
  <c r="AS75" i="17"/>
  <c r="AT75" i="17"/>
  <c r="AU75" i="17"/>
  <c r="AV75" i="17"/>
  <c r="AW75" i="17"/>
  <c r="AX75" i="17"/>
  <c r="AY75" i="17"/>
  <c r="AZ75" i="17"/>
  <c r="BA75" i="17"/>
  <c r="BB75" i="17"/>
  <c r="BC75" i="17"/>
  <c r="BD75" i="17"/>
  <c r="BE75" i="17"/>
  <c r="BF75" i="17"/>
  <c r="BG75" i="17"/>
  <c r="BH75" i="17"/>
  <c r="BI75" i="17"/>
  <c r="BJ75" i="17"/>
  <c r="BK75" i="17"/>
  <c r="BL75" i="17"/>
  <c r="BM75" i="17"/>
  <c r="BN75" i="17"/>
  <c r="BO75" i="17"/>
  <c r="BP75" i="17"/>
  <c r="BQ75" i="17"/>
  <c r="BR75" i="17"/>
  <c r="BS75" i="17"/>
  <c r="BT75" i="17"/>
  <c r="BU75" i="17"/>
  <c r="BV75" i="17"/>
  <c r="BW75" i="17"/>
  <c r="BX75" i="17"/>
  <c r="BY75" i="17"/>
  <c r="BZ75" i="17"/>
  <c r="CA75" i="17"/>
  <c r="CB75" i="17"/>
  <c r="CC75" i="17"/>
  <c r="CD75" i="17"/>
  <c r="CE75" i="17"/>
  <c r="CF75" i="17"/>
  <c r="CG75" i="17"/>
  <c r="CH75" i="17"/>
  <c r="CI75" i="17"/>
  <c r="CJ75" i="17"/>
  <c r="CK75" i="17"/>
  <c r="CL75" i="17"/>
  <c r="CM75" i="17"/>
  <c r="CN75" i="17"/>
  <c r="CO75" i="17"/>
  <c r="CP75" i="17"/>
  <c r="CQ75" i="17"/>
  <c r="CR75" i="17"/>
  <c r="CS75" i="17"/>
  <c r="CT75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AD76" i="17"/>
  <c r="AE76" i="17"/>
  <c r="AF76" i="17"/>
  <c r="AG76" i="17"/>
  <c r="AH76" i="17"/>
  <c r="AI76" i="17"/>
  <c r="AJ76" i="17"/>
  <c r="AK76" i="17"/>
  <c r="AL76" i="17"/>
  <c r="AM76" i="17"/>
  <c r="AN76" i="17"/>
  <c r="AO76" i="17"/>
  <c r="AP76" i="17"/>
  <c r="AQ76" i="17"/>
  <c r="AR76" i="17"/>
  <c r="AS76" i="17"/>
  <c r="AT76" i="17"/>
  <c r="AU76" i="17"/>
  <c r="AV76" i="17"/>
  <c r="AW76" i="17"/>
  <c r="AX76" i="17"/>
  <c r="AY76" i="17"/>
  <c r="AZ76" i="17"/>
  <c r="BA76" i="17"/>
  <c r="BB76" i="17"/>
  <c r="BC76" i="17"/>
  <c r="BD76" i="17"/>
  <c r="BE76" i="17"/>
  <c r="BF76" i="17"/>
  <c r="BG76" i="17"/>
  <c r="BH76" i="17"/>
  <c r="BI76" i="17"/>
  <c r="BJ76" i="17"/>
  <c r="BK76" i="17"/>
  <c r="BL76" i="17"/>
  <c r="BM76" i="17"/>
  <c r="BN76" i="17"/>
  <c r="BO76" i="17"/>
  <c r="BP76" i="17"/>
  <c r="BQ76" i="17"/>
  <c r="BR76" i="17"/>
  <c r="BS76" i="17"/>
  <c r="BT76" i="17"/>
  <c r="BU76" i="17"/>
  <c r="BV76" i="17"/>
  <c r="BW76" i="17"/>
  <c r="BX76" i="17"/>
  <c r="BY76" i="17"/>
  <c r="BZ76" i="17"/>
  <c r="CA76" i="17"/>
  <c r="CB76" i="17"/>
  <c r="CC76" i="17"/>
  <c r="CD76" i="17"/>
  <c r="CE76" i="17"/>
  <c r="CF76" i="17"/>
  <c r="CG76" i="17"/>
  <c r="CH76" i="17"/>
  <c r="CI76" i="17"/>
  <c r="CJ76" i="17"/>
  <c r="CK76" i="17"/>
  <c r="CL76" i="17"/>
  <c r="CM76" i="17"/>
  <c r="CN76" i="17"/>
  <c r="CO76" i="17"/>
  <c r="CP76" i="17"/>
  <c r="CQ76" i="17"/>
  <c r="CR76" i="17"/>
  <c r="CS76" i="17"/>
  <c r="CT76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AD77" i="17"/>
  <c r="AE77" i="17"/>
  <c r="AF77" i="17"/>
  <c r="AG77" i="17"/>
  <c r="AH77" i="17"/>
  <c r="AI77" i="17"/>
  <c r="AJ77" i="17"/>
  <c r="AK77" i="17"/>
  <c r="AL77" i="17"/>
  <c r="AM77" i="17"/>
  <c r="AN77" i="17"/>
  <c r="AO77" i="17"/>
  <c r="AP77" i="17"/>
  <c r="AQ77" i="17"/>
  <c r="AR77" i="17"/>
  <c r="AS77" i="17"/>
  <c r="AT77" i="17"/>
  <c r="AU77" i="17"/>
  <c r="AV77" i="17"/>
  <c r="AW77" i="17"/>
  <c r="AX77" i="17"/>
  <c r="AY77" i="17"/>
  <c r="AZ77" i="17"/>
  <c r="BA77" i="17"/>
  <c r="BB77" i="17"/>
  <c r="BC77" i="17"/>
  <c r="BD77" i="17"/>
  <c r="BE77" i="17"/>
  <c r="BF77" i="17"/>
  <c r="BG77" i="17"/>
  <c r="BH77" i="17"/>
  <c r="BI77" i="17"/>
  <c r="BJ77" i="17"/>
  <c r="BK77" i="17"/>
  <c r="BL77" i="17"/>
  <c r="BM77" i="17"/>
  <c r="BN77" i="17"/>
  <c r="BO77" i="17"/>
  <c r="BP77" i="17"/>
  <c r="BQ77" i="17"/>
  <c r="BR77" i="17"/>
  <c r="BS77" i="17"/>
  <c r="BT77" i="17"/>
  <c r="BU77" i="17"/>
  <c r="BV77" i="17"/>
  <c r="BW77" i="17"/>
  <c r="BX77" i="17"/>
  <c r="BY77" i="17"/>
  <c r="BZ77" i="17"/>
  <c r="CA77" i="17"/>
  <c r="CB77" i="17"/>
  <c r="CC77" i="17"/>
  <c r="CD77" i="17"/>
  <c r="CE77" i="17"/>
  <c r="CF77" i="17"/>
  <c r="CG77" i="17"/>
  <c r="CH77" i="17"/>
  <c r="CI77" i="17"/>
  <c r="CJ77" i="17"/>
  <c r="CK77" i="17"/>
  <c r="CL77" i="17"/>
  <c r="CM77" i="17"/>
  <c r="CN77" i="17"/>
  <c r="CO77" i="17"/>
  <c r="CP77" i="17"/>
  <c r="CQ77" i="17"/>
  <c r="CR77" i="17"/>
  <c r="CS77" i="17"/>
  <c r="CT77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AD78" i="17"/>
  <c r="AE78" i="17"/>
  <c r="AF78" i="17"/>
  <c r="AG78" i="17"/>
  <c r="AH78" i="17"/>
  <c r="AI78" i="17"/>
  <c r="AJ78" i="17"/>
  <c r="AK78" i="17"/>
  <c r="AL78" i="17"/>
  <c r="AM78" i="17"/>
  <c r="AN78" i="17"/>
  <c r="AO78" i="17"/>
  <c r="AP78" i="17"/>
  <c r="AQ78" i="17"/>
  <c r="AR78" i="17"/>
  <c r="AS78" i="17"/>
  <c r="AT78" i="17"/>
  <c r="AU78" i="17"/>
  <c r="AV78" i="17"/>
  <c r="AW78" i="17"/>
  <c r="AX78" i="17"/>
  <c r="AY78" i="17"/>
  <c r="AZ78" i="17"/>
  <c r="BA78" i="17"/>
  <c r="BB78" i="17"/>
  <c r="BC78" i="17"/>
  <c r="BD78" i="17"/>
  <c r="BE78" i="17"/>
  <c r="BF78" i="17"/>
  <c r="BG78" i="17"/>
  <c r="BH78" i="17"/>
  <c r="BI78" i="17"/>
  <c r="BJ78" i="17"/>
  <c r="BK78" i="17"/>
  <c r="BL78" i="17"/>
  <c r="BM78" i="17"/>
  <c r="BN78" i="17"/>
  <c r="BO78" i="17"/>
  <c r="BP78" i="17"/>
  <c r="BQ78" i="17"/>
  <c r="BR78" i="17"/>
  <c r="BS78" i="17"/>
  <c r="BT78" i="17"/>
  <c r="BU78" i="17"/>
  <c r="BV78" i="17"/>
  <c r="BW78" i="17"/>
  <c r="BX78" i="17"/>
  <c r="BY78" i="17"/>
  <c r="BZ78" i="17"/>
  <c r="CA78" i="17"/>
  <c r="CB78" i="17"/>
  <c r="CC78" i="17"/>
  <c r="CD78" i="17"/>
  <c r="CE78" i="17"/>
  <c r="CF78" i="17"/>
  <c r="CG78" i="17"/>
  <c r="CH78" i="17"/>
  <c r="CI78" i="17"/>
  <c r="CJ78" i="17"/>
  <c r="CK78" i="17"/>
  <c r="CL78" i="17"/>
  <c r="CM78" i="17"/>
  <c r="CN78" i="17"/>
  <c r="CO78" i="17"/>
  <c r="CP78" i="17"/>
  <c r="CQ78" i="17"/>
  <c r="CR78" i="17"/>
  <c r="CS78" i="17"/>
  <c r="CT78" i="17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AD72" i="18"/>
  <c r="AE72" i="18"/>
  <c r="AF72" i="18"/>
  <c r="AG72" i="18"/>
  <c r="AH72" i="18"/>
  <c r="AI72" i="18"/>
  <c r="AJ72" i="18"/>
  <c r="AK72" i="18"/>
  <c r="AL72" i="18"/>
  <c r="AM72" i="18"/>
  <c r="AN72" i="18"/>
  <c r="AO72" i="18"/>
  <c r="AP72" i="18"/>
  <c r="AQ72" i="18"/>
  <c r="AR72" i="18"/>
  <c r="AS72" i="18"/>
  <c r="AT72" i="18"/>
  <c r="AU72" i="18"/>
  <c r="AV72" i="18"/>
  <c r="AW72" i="18"/>
  <c r="AX72" i="18"/>
  <c r="AY72" i="18"/>
  <c r="AZ72" i="18"/>
  <c r="BA72" i="18"/>
  <c r="BB72" i="18"/>
  <c r="BC72" i="18"/>
  <c r="BD72" i="18"/>
  <c r="BE72" i="18"/>
  <c r="BF72" i="18"/>
  <c r="BG72" i="18"/>
  <c r="BH72" i="18"/>
  <c r="BI72" i="18"/>
  <c r="BJ72" i="18"/>
  <c r="BK72" i="18"/>
  <c r="BL72" i="18"/>
  <c r="BM72" i="18"/>
  <c r="BN72" i="18"/>
  <c r="BO72" i="18"/>
  <c r="BP72" i="18"/>
  <c r="BQ72" i="18"/>
  <c r="BR72" i="18"/>
  <c r="BS72" i="18"/>
  <c r="BT72" i="18"/>
  <c r="BU72" i="18"/>
  <c r="BV72" i="18"/>
  <c r="BW72" i="18"/>
  <c r="BX72" i="18"/>
  <c r="BY72" i="18"/>
  <c r="BZ72" i="18"/>
  <c r="CA72" i="18"/>
  <c r="CB72" i="18"/>
  <c r="CC72" i="18"/>
  <c r="CD72" i="18"/>
  <c r="CE72" i="18"/>
  <c r="CF72" i="18"/>
  <c r="CG72" i="18"/>
  <c r="CH72" i="18"/>
  <c r="CI72" i="18"/>
  <c r="CJ72" i="18"/>
  <c r="CK72" i="18"/>
  <c r="CL72" i="18"/>
  <c r="CM72" i="18"/>
  <c r="CN72" i="18"/>
  <c r="CO72" i="18"/>
  <c r="CP72" i="18"/>
  <c r="CQ72" i="18"/>
  <c r="CR72" i="18"/>
  <c r="CS72" i="18"/>
  <c r="CT72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AD73" i="18"/>
  <c r="AE73" i="18"/>
  <c r="AF73" i="18"/>
  <c r="AG73" i="18"/>
  <c r="AH73" i="18"/>
  <c r="AI73" i="18"/>
  <c r="AJ73" i="18"/>
  <c r="AK73" i="18"/>
  <c r="AL73" i="18"/>
  <c r="AM73" i="18"/>
  <c r="AN73" i="18"/>
  <c r="AO73" i="18"/>
  <c r="AP73" i="18"/>
  <c r="AQ73" i="18"/>
  <c r="AR73" i="18"/>
  <c r="AS73" i="18"/>
  <c r="AT73" i="18"/>
  <c r="AU73" i="18"/>
  <c r="AV73" i="18"/>
  <c r="AW73" i="18"/>
  <c r="AX73" i="18"/>
  <c r="AY73" i="18"/>
  <c r="AZ73" i="18"/>
  <c r="BA73" i="18"/>
  <c r="BB73" i="18"/>
  <c r="BC73" i="18"/>
  <c r="BD73" i="18"/>
  <c r="BE73" i="18"/>
  <c r="BF73" i="18"/>
  <c r="BG73" i="18"/>
  <c r="BH73" i="18"/>
  <c r="BI73" i="18"/>
  <c r="BJ73" i="18"/>
  <c r="BK73" i="18"/>
  <c r="BL73" i="18"/>
  <c r="BM73" i="18"/>
  <c r="BN73" i="18"/>
  <c r="BO73" i="18"/>
  <c r="BP73" i="18"/>
  <c r="BQ73" i="18"/>
  <c r="BR73" i="18"/>
  <c r="BS73" i="18"/>
  <c r="BT73" i="18"/>
  <c r="BU73" i="18"/>
  <c r="BV73" i="18"/>
  <c r="BW73" i="18"/>
  <c r="BX73" i="18"/>
  <c r="BY73" i="18"/>
  <c r="BZ73" i="18"/>
  <c r="CA73" i="18"/>
  <c r="CB73" i="18"/>
  <c r="CC73" i="18"/>
  <c r="CD73" i="18"/>
  <c r="CE73" i="18"/>
  <c r="CF73" i="18"/>
  <c r="CG73" i="18"/>
  <c r="CH73" i="18"/>
  <c r="CI73" i="18"/>
  <c r="CJ73" i="18"/>
  <c r="CK73" i="18"/>
  <c r="CL73" i="18"/>
  <c r="CM73" i="18"/>
  <c r="CN73" i="18"/>
  <c r="CO73" i="18"/>
  <c r="CP73" i="18"/>
  <c r="CQ73" i="18"/>
  <c r="CR73" i="18"/>
  <c r="CS73" i="18"/>
  <c r="CT73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D74" i="18"/>
  <c r="AE74" i="18"/>
  <c r="AF74" i="18"/>
  <c r="AG74" i="18"/>
  <c r="AH74" i="18"/>
  <c r="AI74" i="18"/>
  <c r="AJ74" i="18"/>
  <c r="AK74" i="18"/>
  <c r="AL74" i="18"/>
  <c r="AM74" i="18"/>
  <c r="AN74" i="18"/>
  <c r="AO74" i="18"/>
  <c r="AP74" i="18"/>
  <c r="AQ74" i="18"/>
  <c r="AR74" i="18"/>
  <c r="AS74" i="18"/>
  <c r="AT74" i="18"/>
  <c r="AU74" i="18"/>
  <c r="AV74" i="18"/>
  <c r="AW74" i="18"/>
  <c r="AX74" i="18"/>
  <c r="AY74" i="18"/>
  <c r="AZ74" i="18"/>
  <c r="BA74" i="18"/>
  <c r="BB74" i="18"/>
  <c r="BC74" i="18"/>
  <c r="BD74" i="18"/>
  <c r="BE74" i="18"/>
  <c r="BF74" i="18"/>
  <c r="BG74" i="18"/>
  <c r="BH74" i="18"/>
  <c r="BI74" i="18"/>
  <c r="BJ74" i="18"/>
  <c r="BK74" i="18"/>
  <c r="BL74" i="18"/>
  <c r="BM74" i="18"/>
  <c r="BN74" i="18"/>
  <c r="BO74" i="18"/>
  <c r="BP74" i="18"/>
  <c r="BQ74" i="18"/>
  <c r="BR74" i="18"/>
  <c r="BS74" i="18"/>
  <c r="BT74" i="18"/>
  <c r="BU74" i="18"/>
  <c r="BV74" i="18"/>
  <c r="BW74" i="18"/>
  <c r="BX74" i="18"/>
  <c r="BY74" i="18"/>
  <c r="BZ74" i="18"/>
  <c r="CA74" i="18"/>
  <c r="CB74" i="18"/>
  <c r="CC74" i="18"/>
  <c r="CD74" i="18"/>
  <c r="CE74" i="18"/>
  <c r="CF74" i="18"/>
  <c r="CG74" i="18"/>
  <c r="CH74" i="18"/>
  <c r="CI74" i="18"/>
  <c r="CJ74" i="18"/>
  <c r="CK74" i="18"/>
  <c r="CL74" i="18"/>
  <c r="CM74" i="18"/>
  <c r="CN74" i="18"/>
  <c r="CO74" i="18"/>
  <c r="CP74" i="18"/>
  <c r="CQ74" i="18"/>
  <c r="CR74" i="18"/>
  <c r="CS74" i="18"/>
  <c r="CT74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E75" i="18"/>
  <c r="AF75" i="18"/>
  <c r="AG75" i="18"/>
  <c r="AH75" i="18"/>
  <c r="AI75" i="18"/>
  <c r="AJ75" i="18"/>
  <c r="AK75" i="18"/>
  <c r="AL75" i="18"/>
  <c r="AM75" i="18"/>
  <c r="AN75" i="18"/>
  <c r="AO75" i="18"/>
  <c r="AP75" i="18"/>
  <c r="AQ75" i="18"/>
  <c r="AR75" i="18"/>
  <c r="AS75" i="18"/>
  <c r="AT75" i="18"/>
  <c r="AU75" i="18"/>
  <c r="AV75" i="18"/>
  <c r="AW75" i="18"/>
  <c r="AX75" i="18"/>
  <c r="AY75" i="18"/>
  <c r="AZ75" i="18"/>
  <c r="BA75" i="18"/>
  <c r="BB75" i="18"/>
  <c r="BC75" i="18"/>
  <c r="BD75" i="18"/>
  <c r="BE75" i="18"/>
  <c r="BF75" i="18"/>
  <c r="BG75" i="18"/>
  <c r="BH75" i="18"/>
  <c r="BI75" i="18"/>
  <c r="BJ75" i="18"/>
  <c r="BK75" i="18"/>
  <c r="BL75" i="18"/>
  <c r="BM75" i="18"/>
  <c r="BN75" i="18"/>
  <c r="BO75" i="18"/>
  <c r="BP75" i="18"/>
  <c r="BQ75" i="18"/>
  <c r="BR75" i="18"/>
  <c r="BS75" i="18"/>
  <c r="BT75" i="18"/>
  <c r="BU75" i="18"/>
  <c r="BV75" i="18"/>
  <c r="BW75" i="18"/>
  <c r="BX75" i="18"/>
  <c r="BY75" i="18"/>
  <c r="BZ75" i="18"/>
  <c r="CA75" i="18"/>
  <c r="CB75" i="18"/>
  <c r="CC75" i="18"/>
  <c r="CD75" i="18"/>
  <c r="CE75" i="18"/>
  <c r="CF75" i="18"/>
  <c r="CG75" i="18"/>
  <c r="CH75" i="18"/>
  <c r="CI75" i="18"/>
  <c r="CJ75" i="18"/>
  <c r="CK75" i="18"/>
  <c r="CL75" i="18"/>
  <c r="CM75" i="18"/>
  <c r="CN75" i="18"/>
  <c r="CO75" i="18"/>
  <c r="CP75" i="18"/>
  <c r="CQ75" i="18"/>
  <c r="CR75" i="18"/>
  <c r="CS75" i="18"/>
  <c r="CT75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AO76" i="18"/>
  <c r="AP76" i="18"/>
  <c r="AQ76" i="18"/>
  <c r="AR76" i="18"/>
  <c r="AS76" i="18"/>
  <c r="AT76" i="18"/>
  <c r="AU76" i="18"/>
  <c r="AV76" i="18"/>
  <c r="AW76" i="18"/>
  <c r="AX76" i="18"/>
  <c r="AY76" i="18"/>
  <c r="AZ76" i="18"/>
  <c r="BA76" i="18"/>
  <c r="BB76" i="18"/>
  <c r="BC76" i="18"/>
  <c r="BD76" i="18"/>
  <c r="BE76" i="18"/>
  <c r="BF76" i="18"/>
  <c r="BG76" i="18"/>
  <c r="BH76" i="18"/>
  <c r="BI76" i="18"/>
  <c r="BJ76" i="18"/>
  <c r="BK76" i="18"/>
  <c r="BL76" i="18"/>
  <c r="BM76" i="18"/>
  <c r="BN76" i="18"/>
  <c r="BO76" i="18"/>
  <c r="BP76" i="18"/>
  <c r="BQ76" i="18"/>
  <c r="BR76" i="18"/>
  <c r="BS76" i="18"/>
  <c r="BT76" i="18"/>
  <c r="BU76" i="18"/>
  <c r="BV76" i="18"/>
  <c r="BW76" i="18"/>
  <c r="BX76" i="18"/>
  <c r="BY76" i="18"/>
  <c r="BZ76" i="18"/>
  <c r="CA76" i="18"/>
  <c r="CB76" i="18"/>
  <c r="CC76" i="18"/>
  <c r="CD76" i="18"/>
  <c r="CE76" i="18"/>
  <c r="CF76" i="18"/>
  <c r="CG76" i="18"/>
  <c r="CH76" i="18"/>
  <c r="CI76" i="18"/>
  <c r="CJ76" i="18"/>
  <c r="CK76" i="18"/>
  <c r="CL76" i="18"/>
  <c r="CM76" i="18"/>
  <c r="CN76" i="18"/>
  <c r="CO76" i="18"/>
  <c r="CP76" i="18"/>
  <c r="CQ76" i="18"/>
  <c r="CR76" i="18"/>
  <c r="CS76" i="18"/>
  <c r="CT76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E77" i="18"/>
  <c r="AF77" i="18"/>
  <c r="AG77" i="18"/>
  <c r="AH77" i="18"/>
  <c r="AI77" i="18"/>
  <c r="AJ77" i="18"/>
  <c r="AK77" i="18"/>
  <c r="AL77" i="18"/>
  <c r="AM77" i="18"/>
  <c r="AN77" i="18"/>
  <c r="AO77" i="18"/>
  <c r="AP77" i="18"/>
  <c r="AQ77" i="18"/>
  <c r="AR77" i="18"/>
  <c r="AS77" i="18"/>
  <c r="AT77" i="18"/>
  <c r="AU77" i="18"/>
  <c r="AV77" i="18"/>
  <c r="AW77" i="18"/>
  <c r="AX77" i="18"/>
  <c r="AY77" i="18"/>
  <c r="AZ77" i="18"/>
  <c r="BA77" i="18"/>
  <c r="BB77" i="18"/>
  <c r="BC77" i="18"/>
  <c r="BD77" i="18"/>
  <c r="BE77" i="18"/>
  <c r="BF77" i="18"/>
  <c r="BG77" i="18"/>
  <c r="BH77" i="18"/>
  <c r="BI77" i="18"/>
  <c r="BJ77" i="18"/>
  <c r="BK77" i="18"/>
  <c r="BL77" i="18"/>
  <c r="BM77" i="18"/>
  <c r="BN77" i="18"/>
  <c r="BO77" i="18"/>
  <c r="BP77" i="18"/>
  <c r="BQ77" i="18"/>
  <c r="BR77" i="18"/>
  <c r="BS77" i="18"/>
  <c r="BT77" i="18"/>
  <c r="BU77" i="18"/>
  <c r="BV77" i="18"/>
  <c r="BW77" i="18"/>
  <c r="BX77" i="18"/>
  <c r="BY77" i="18"/>
  <c r="BZ77" i="18"/>
  <c r="CA77" i="18"/>
  <c r="CB77" i="18"/>
  <c r="CC77" i="18"/>
  <c r="CD77" i="18"/>
  <c r="CE77" i="18"/>
  <c r="CF77" i="18"/>
  <c r="CG77" i="18"/>
  <c r="CH77" i="18"/>
  <c r="CI77" i="18"/>
  <c r="CJ77" i="18"/>
  <c r="CK77" i="18"/>
  <c r="CL77" i="18"/>
  <c r="CM77" i="18"/>
  <c r="CN77" i="18"/>
  <c r="CO77" i="18"/>
  <c r="CP77" i="18"/>
  <c r="CQ77" i="18"/>
  <c r="CR77" i="18"/>
  <c r="CS77" i="18"/>
  <c r="CT77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AD78" i="18"/>
  <c r="AE78" i="18"/>
  <c r="AF78" i="18"/>
  <c r="AG78" i="18"/>
  <c r="AH78" i="18"/>
  <c r="AI78" i="18"/>
  <c r="AJ78" i="18"/>
  <c r="AK78" i="18"/>
  <c r="AL78" i="18"/>
  <c r="AM78" i="18"/>
  <c r="AN78" i="18"/>
  <c r="AO78" i="18"/>
  <c r="AP78" i="18"/>
  <c r="AQ78" i="18"/>
  <c r="AR78" i="18"/>
  <c r="AS78" i="18"/>
  <c r="AT78" i="18"/>
  <c r="AU78" i="18"/>
  <c r="AV78" i="18"/>
  <c r="AW78" i="18"/>
  <c r="AX78" i="18"/>
  <c r="AY78" i="18"/>
  <c r="AZ78" i="18"/>
  <c r="BA78" i="18"/>
  <c r="BB78" i="18"/>
  <c r="BC78" i="18"/>
  <c r="BD78" i="18"/>
  <c r="BE78" i="18"/>
  <c r="BF78" i="18"/>
  <c r="BG78" i="18"/>
  <c r="BH78" i="18"/>
  <c r="BI78" i="18"/>
  <c r="BJ78" i="18"/>
  <c r="BK78" i="18"/>
  <c r="BL78" i="18"/>
  <c r="BM78" i="18"/>
  <c r="BN78" i="18"/>
  <c r="BO78" i="18"/>
  <c r="BP78" i="18"/>
  <c r="BQ78" i="18"/>
  <c r="BR78" i="18"/>
  <c r="BS78" i="18"/>
  <c r="BT78" i="18"/>
  <c r="BU78" i="18"/>
  <c r="BV78" i="18"/>
  <c r="BW78" i="18"/>
  <c r="BX78" i="18"/>
  <c r="BY78" i="18"/>
  <c r="BZ78" i="18"/>
  <c r="CA78" i="18"/>
  <c r="CB78" i="18"/>
  <c r="CC78" i="18"/>
  <c r="CD78" i="18"/>
  <c r="CE78" i="18"/>
  <c r="CF78" i="18"/>
  <c r="CG78" i="18"/>
  <c r="CH78" i="18"/>
  <c r="CI78" i="18"/>
  <c r="CJ78" i="18"/>
  <c r="CK78" i="18"/>
  <c r="CL78" i="18"/>
  <c r="CM78" i="18"/>
  <c r="CN78" i="18"/>
  <c r="CO78" i="18"/>
  <c r="CP78" i="18"/>
  <c r="CQ78" i="18"/>
  <c r="CR78" i="18"/>
  <c r="CS78" i="18"/>
  <c r="CT78" i="18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AD72" i="19"/>
  <c r="AE72" i="19"/>
  <c r="AF72" i="19"/>
  <c r="AG72" i="19"/>
  <c r="AH72" i="19"/>
  <c r="AI72" i="19"/>
  <c r="AJ72" i="19"/>
  <c r="AK72" i="19"/>
  <c r="AL72" i="19"/>
  <c r="AM72" i="19"/>
  <c r="AN72" i="19"/>
  <c r="AO72" i="19"/>
  <c r="AP72" i="19"/>
  <c r="AQ72" i="19"/>
  <c r="AR72" i="19"/>
  <c r="AS72" i="19"/>
  <c r="AT72" i="19"/>
  <c r="AU72" i="19"/>
  <c r="AV72" i="19"/>
  <c r="AW72" i="19"/>
  <c r="AX72" i="19"/>
  <c r="AY72" i="19"/>
  <c r="AZ72" i="19"/>
  <c r="BA72" i="19"/>
  <c r="BB72" i="19"/>
  <c r="BC72" i="19"/>
  <c r="BD72" i="19"/>
  <c r="BE72" i="19"/>
  <c r="BF72" i="19"/>
  <c r="BG72" i="19"/>
  <c r="BH72" i="19"/>
  <c r="BI72" i="19"/>
  <c r="BJ72" i="19"/>
  <c r="BK72" i="19"/>
  <c r="BL72" i="19"/>
  <c r="BM72" i="19"/>
  <c r="BN72" i="19"/>
  <c r="BO72" i="19"/>
  <c r="BP72" i="19"/>
  <c r="BQ72" i="19"/>
  <c r="BR72" i="19"/>
  <c r="BS72" i="19"/>
  <c r="BT72" i="19"/>
  <c r="BU72" i="19"/>
  <c r="BV72" i="19"/>
  <c r="BW72" i="19"/>
  <c r="BX72" i="19"/>
  <c r="BY72" i="19"/>
  <c r="BZ72" i="19"/>
  <c r="CA72" i="19"/>
  <c r="CB72" i="19"/>
  <c r="CC72" i="19"/>
  <c r="CD72" i="19"/>
  <c r="CE72" i="19"/>
  <c r="CF72" i="19"/>
  <c r="CG72" i="19"/>
  <c r="CH72" i="19"/>
  <c r="CI72" i="19"/>
  <c r="CJ72" i="19"/>
  <c r="CK72" i="19"/>
  <c r="CL72" i="19"/>
  <c r="CM72" i="19"/>
  <c r="CN72" i="19"/>
  <c r="CO72" i="19"/>
  <c r="CP72" i="19"/>
  <c r="CQ72" i="19"/>
  <c r="CR72" i="19"/>
  <c r="CS72" i="19"/>
  <c r="CT72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AD73" i="19"/>
  <c r="AE73" i="19"/>
  <c r="AF73" i="19"/>
  <c r="AG73" i="19"/>
  <c r="AH73" i="19"/>
  <c r="AI73" i="19"/>
  <c r="AJ73" i="19"/>
  <c r="AK73" i="19"/>
  <c r="AL73" i="19"/>
  <c r="AM73" i="19"/>
  <c r="AN73" i="19"/>
  <c r="AO73" i="19"/>
  <c r="AP73" i="19"/>
  <c r="AQ73" i="19"/>
  <c r="AR73" i="19"/>
  <c r="AS73" i="19"/>
  <c r="AT73" i="19"/>
  <c r="AU73" i="19"/>
  <c r="AV73" i="19"/>
  <c r="AW73" i="19"/>
  <c r="AX73" i="19"/>
  <c r="AY73" i="19"/>
  <c r="AZ73" i="19"/>
  <c r="BA73" i="19"/>
  <c r="BB73" i="19"/>
  <c r="BC73" i="19"/>
  <c r="BD73" i="19"/>
  <c r="BE73" i="19"/>
  <c r="BF73" i="19"/>
  <c r="BG73" i="19"/>
  <c r="BH73" i="19"/>
  <c r="BI73" i="19"/>
  <c r="BJ73" i="19"/>
  <c r="BK73" i="19"/>
  <c r="BL73" i="19"/>
  <c r="BM73" i="19"/>
  <c r="BN73" i="19"/>
  <c r="BO73" i="19"/>
  <c r="BP73" i="19"/>
  <c r="BQ73" i="19"/>
  <c r="BR73" i="19"/>
  <c r="BS73" i="19"/>
  <c r="BT73" i="19"/>
  <c r="BU73" i="19"/>
  <c r="BV73" i="19"/>
  <c r="BW73" i="19"/>
  <c r="BX73" i="19"/>
  <c r="BY73" i="19"/>
  <c r="BZ73" i="19"/>
  <c r="CA73" i="19"/>
  <c r="CB73" i="19"/>
  <c r="CC73" i="19"/>
  <c r="CD73" i="19"/>
  <c r="CE73" i="19"/>
  <c r="CF73" i="19"/>
  <c r="CG73" i="19"/>
  <c r="CH73" i="19"/>
  <c r="CI73" i="19"/>
  <c r="CJ73" i="19"/>
  <c r="CK73" i="19"/>
  <c r="CL73" i="19"/>
  <c r="CM73" i="19"/>
  <c r="CN73" i="19"/>
  <c r="CO73" i="19"/>
  <c r="CP73" i="19"/>
  <c r="CQ73" i="19"/>
  <c r="CR73" i="19"/>
  <c r="CS73" i="19"/>
  <c r="CT73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D74" i="19"/>
  <c r="AE74" i="19"/>
  <c r="AF74" i="19"/>
  <c r="AG74" i="19"/>
  <c r="AH74" i="19"/>
  <c r="AI74" i="19"/>
  <c r="AJ74" i="19"/>
  <c r="AK74" i="19"/>
  <c r="AL74" i="19"/>
  <c r="AM74" i="19"/>
  <c r="AN74" i="19"/>
  <c r="AO74" i="19"/>
  <c r="AP74" i="19"/>
  <c r="AQ74" i="19"/>
  <c r="AR74" i="19"/>
  <c r="AS74" i="19"/>
  <c r="AT74" i="19"/>
  <c r="AU74" i="19"/>
  <c r="AV74" i="19"/>
  <c r="AW74" i="19"/>
  <c r="AX74" i="19"/>
  <c r="AY74" i="19"/>
  <c r="AZ74" i="19"/>
  <c r="BA74" i="19"/>
  <c r="BB74" i="19"/>
  <c r="BC74" i="19"/>
  <c r="BD74" i="19"/>
  <c r="BE74" i="19"/>
  <c r="BF74" i="19"/>
  <c r="BG74" i="19"/>
  <c r="BH74" i="19"/>
  <c r="BI74" i="19"/>
  <c r="BJ74" i="19"/>
  <c r="BK74" i="19"/>
  <c r="BL74" i="19"/>
  <c r="BM74" i="19"/>
  <c r="BN74" i="19"/>
  <c r="BO74" i="19"/>
  <c r="BP74" i="19"/>
  <c r="BQ74" i="19"/>
  <c r="BR74" i="19"/>
  <c r="BS74" i="19"/>
  <c r="BT74" i="19"/>
  <c r="BU74" i="19"/>
  <c r="BV74" i="19"/>
  <c r="BW74" i="19"/>
  <c r="BX74" i="19"/>
  <c r="BY74" i="19"/>
  <c r="BZ74" i="19"/>
  <c r="CA74" i="19"/>
  <c r="CB74" i="19"/>
  <c r="CC74" i="19"/>
  <c r="CD74" i="19"/>
  <c r="CE74" i="19"/>
  <c r="CF74" i="19"/>
  <c r="CG74" i="19"/>
  <c r="CH74" i="19"/>
  <c r="CI74" i="19"/>
  <c r="CJ74" i="19"/>
  <c r="CK74" i="19"/>
  <c r="CL74" i="19"/>
  <c r="CM74" i="19"/>
  <c r="CN74" i="19"/>
  <c r="CO74" i="19"/>
  <c r="CP74" i="19"/>
  <c r="CQ74" i="19"/>
  <c r="CR74" i="19"/>
  <c r="CS74" i="19"/>
  <c r="CT74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AD75" i="19"/>
  <c r="AE75" i="19"/>
  <c r="AF75" i="19"/>
  <c r="AG75" i="19"/>
  <c r="AH75" i="19"/>
  <c r="AI75" i="19"/>
  <c r="AJ75" i="19"/>
  <c r="AK75" i="19"/>
  <c r="AL75" i="19"/>
  <c r="AM75" i="19"/>
  <c r="AN75" i="19"/>
  <c r="AO75" i="19"/>
  <c r="AP75" i="19"/>
  <c r="AQ75" i="19"/>
  <c r="AR75" i="19"/>
  <c r="AS75" i="19"/>
  <c r="AT75" i="19"/>
  <c r="AU75" i="19"/>
  <c r="AV75" i="19"/>
  <c r="AW75" i="19"/>
  <c r="AX75" i="19"/>
  <c r="AY75" i="19"/>
  <c r="AZ75" i="19"/>
  <c r="BA75" i="19"/>
  <c r="BB75" i="19"/>
  <c r="BC75" i="19"/>
  <c r="BD75" i="19"/>
  <c r="BE75" i="19"/>
  <c r="BF75" i="19"/>
  <c r="BG75" i="19"/>
  <c r="BH75" i="19"/>
  <c r="BI75" i="19"/>
  <c r="BJ75" i="19"/>
  <c r="BK75" i="19"/>
  <c r="BL75" i="19"/>
  <c r="BM75" i="19"/>
  <c r="BN75" i="19"/>
  <c r="BO75" i="19"/>
  <c r="BP75" i="19"/>
  <c r="BQ75" i="19"/>
  <c r="BR75" i="19"/>
  <c r="BS75" i="19"/>
  <c r="BT75" i="19"/>
  <c r="BU75" i="19"/>
  <c r="BV75" i="19"/>
  <c r="BW75" i="19"/>
  <c r="BX75" i="19"/>
  <c r="BY75" i="19"/>
  <c r="BZ75" i="19"/>
  <c r="CA75" i="19"/>
  <c r="CB75" i="19"/>
  <c r="CC75" i="19"/>
  <c r="CD75" i="19"/>
  <c r="CE75" i="19"/>
  <c r="CF75" i="19"/>
  <c r="CG75" i="19"/>
  <c r="CH75" i="19"/>
  <c r="CI75" i="19"/>
  <c r="CJ75" i="19"/>
  <c r="CK75" i="19"/>
  <c r="CL75" i="19"/>
  <c r="CM75" i="19"/>
  <c r="CN75" i="19"/>
  <c r="CO75" i="19"/>
  <c r="CP75" i="19"/>
  <c r="CQ75" i="19"/>
  <c r="CR75" i="19"/>
  <c r="CS75" i="19"/>
  <c r="CT75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AD76" i="19"/>
  <c r="AE76" i="19"/>
  <c r="AF76" i="19"/>
  <c r="AG76" i="19"/>
  <c r="AH76" i="19"/>
  <c r="AI76" i="19"/>
  <c r="AJ76" i="19"/>
  <c r="AK76" i="19"/>
  <c r="AL76" i="19"/>
  <c r="AM76" i="19"/>
  <c r="AN76" i="19"/>
  <c r="AO76" i="19"/>
  <c r="AP76" i="19"/>
  <c r="AQ76" i="19"/>
  <c r="AR76" i="19"/>
  <c r="AS76" i="19"/>
  <c r="AT76" i="19"/>
  <c r="AU76" i="19"/>
  <c r="AV76" i="19"/>
  <c r="AW76" i="19"/>
  <c r="AX76" i="19"/>
  <c r="AY76" i="19"/>
  <c r="AZ76" i="19"/>
  <c r="BA76" i="19"/>
  <c r="BB76" i="19"/>
  <c r="BC76" i="19"/>
  <c r="BD76" i="19"/>
  <c r="BE76" i="19"/>
  <c r="BF76" i="19"/>
  <c r="BG76" i="19"/>
  <c r="BH76" i="19"/>
  <c r="BI76" i="19"/>
  <c r="BJ76" i="19"/>
  <c r="BK76" i="19"/>
  <c r="BL76" i="19"/>
  <c r="BM76" i="19"/>
  <c r="BN76" i="19"/>
  <c r="BO76" i="19"/>
  <c r="BP76" i="19"/>
  <c r="BQ76" i="19"/>
  <c r="BR76" i="19"/>
  <c r="BS76" i="19"/>
  <c r="BT76" i="19"/>
  <c r="BU76" i="19"/>
  <c r="BV76" i="19"/>
  <c r="BW76" i="19"/>
  <c r="BX76" i="19"/>
  <c r="BY76" i="19"/>
  <c r="BZ76" i="19"/>
  <c r="CA76" i="19"/>
  <c r="CB76" i="19"/>
  <c r="CC76" i="19"/>
  <c r="CD76" i="19"/>
  <c r="CE76" i="19"/>
  <c r="CF76" i="19"/>
  <c r="CG76" i="19"/>
  <c r="CH76" i="19"/>
  <c r="CI76" i="19"/>
  <c r="CJ76" i="19"/>
  <c r="CK76" i="19"/>
  <c r="CL76" i="19"/>
  <c r="CM76" i="19"/>
  <c r="CN76" i="19"/>
  <c r="CO76" i="19"/>
  <c r="CP76" i="19"/>
  <c r="CQ76" i="19"/>
  <c r="CR76" i="19"/>
  <c r="CS76" i="19"/>
  <c r="CT76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AD77" i="19"/>
  <c r="AE77" i="19"/>
  <c r="AF77" i="19"/>
  <c r="AG77" i="19"/>
  <c r="AH77" i="19"/>
  <c r="AI77" i="19"/>
  <c r="AJ77" i="19"/>
  <c r="AK77" i="19"/>
  <c r="AL77" i="19"/>
  <c r="AM77" i="19"/>
  <c r="AN77" i="19"/>
  <c r="AO77" i="19"/>
  <c r="AP77" i="19"/>
  <c r="AQ77" i="19"/>
  <c r="AR77" i="19"/>
  <c r="AS77" i="19"/>
  <c r="AT77" i="19"/>
  <c r="AU77" i="19"/>
  <c r="AV77" i="19"/>
  <c r="AW77" i="19"/>
  <c r="AX77" i="19"/>
  <c r="AY77" i="19"/>
  <c r="AZ77" i="19"/>
  <c r="BA77" i="19"/>
  <c r="BB77" i="19"/>
  <c r="BC77" i="19"/>
  <c r="BD77" i="19"/>
  <c r="BE77" i="19"/>
  <c r="BF77" i="19"/>
  <c r="BG77" i="19"/>
  <c r="BH77" i="19"/>
  <c r="BI77" i="19"/>
  <c r="BJ77" i="19"/>
  <c r="BK77" i="19"/>
  <c r="BL77" i="19"/>
  <c r="BM77" i="19"/>
  <c r="BN77" i="19"/>
  <c r="BO77" i="19"/>
  <c r="BP77" i="19"/>
  <c r="BQ77" i="19"/>
  <c r="BR77" i="19"/>
  <c r="BS77" i="19"/>
  <c r="BT77" i="19"/>
  <c r="BU77" i="19"/>
  <c r="BV77" i="19"/>
  <c r="BW77" i="19"/>
  <c r="BX77" i="19"/>
  <c r="BY77" i="19"/>
  <c r="BZ77" i="19"/>
  <c r="CA77" i="19"/>
  <c r="CB77" i="19"/>
  <c r="CC77" i="19"/>
  <c r="CD77" i="19"/>
  <c r="CE77" i="19"/>
  <c r="CF77" i="19"/>
  <c r="CG77" i="19"/>
  <c r="CH77" i="19"/>
  <c r="CI77" i="19"/>
  <c r="CJ77" i="19"/>
  <c r="CK77" i="19"/>
  <c r="CL77" i="19"/>
  <c r="CM77" i="19"/>
  <c r="CN77" i="19"/>
  <c r="CO77" i="19"/>
  <c r="CP77" i="19"/>
  <c r="CQ77" i="19"/>
  <c r="CR77" i="19"/>
  <c r="CS77" i="19"/>
  <c r="CT77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AD78" i="19"/>
  <c r="AE78" i="19"/>
  <c r="AF78" i="19"/>
  <c r="AG78" i="19"/>
  <c r="AH78" i="19"/>
  <c r="AI78" i="19"/>
  <c r="AJ78" i="19"/>
  <c r="AK78" i="19"/>
  <c r="AL78" i="19"/>
  <c r="AM78" i="19"/>
  <c r="AN78" i="19"/>
  <c r="AO78" i="19"/>
  <c r="AP78" i="19"/>
  <c r="AQ78" i="19"/>
  <c r="AR78" i="19"/>
  <c r="AS78" i="19"/>
  <c r="AT78" i="19"/>
  <c r="AU78" i="19"/>
  <c r="AV78" i="19"/>
  <c r="AW78" i="19"/>
  <c r="AX78" i="19"/>
  <c r="AY78" i="19"/>
  <c r="AZ78" i="19"/>
  <c r="BA78" i="19"/>
  <c r="BB78" i="19"/>
  <c r="BC78" i="19"/>
  <c r="BD78" i="19"/>
  <c r="BE78" i="19"/>
  <c r="BF78" i="19"/>
  <c r="BG78" i="19"/>
  <c r="BH78" i="19"/>
  <c r="BI78" i="19"/>
  <c r="BJ78" i="19"/>
  <c r="BK78" i="19"/>
  <c r="BL78" i="19"/>
  <c r="BM78" i="19"/>
  <c r="BN78" i="19"/>
  <c r="BO78" i="19"/>
  <c r="BP78" i="19"/>
  <c r="BQ78" i="19"/>
  <c r="BR78" i="19"/>
  <c r="BS78" i="19"/>
  <c r="BT78" i="19"/>
  <c r="BU78" i="19"/>
  <c r="BV78" i="19"/>
  <c r="BW78" i="19"/>
  <c r="BX78" i="19"/>
  <c r="BY78" i="19"/>
  <c r="BZ78" i="19"/>
  <c r="CA78" i="19"/>
  <c r="CB78" i="19"/>
  <c r="CC78" i="19"/>
  <c r="CD78" i="19"/>
  <c r="CE78" i="19"/>
  <c r="CF78" i="19"/>
  <c r="CG78" i="19"/>
  <c r="CH78" i="19"/>
  <c r="CI78" i="19"/>
  <c r="CJ78" i="19"/>
  <c r="CK78" i="19"/>
  <c r="CL78" i="19"/>
  <c r="CM78" i="19"/>
  <c r="CN78" i="19"/>
  <c r="CO78" i="19"/>
  <c r="CP78" i="19"/>
  <c r="CQ78" i="19"/>
  <c r="CR78" i="19"/>
  <c r="CS78" i="19"/>
  <c r="CT78" i="19"/>
  <c r="E78" i="8"/>
  <c r="E78" i="10"/>
  <c r="E78" i="11"/>
  <c r="E78" i="12"/>
  <c r="E78" i="13"/>
  <c r="E78" i="14"/>
  <c r="E78" i="15"/>
  <c r="E78" i="16"/>
  <c r="E78" i="17"/>
  <c r="E78" i="18"/>
  <c r="E78" i="19"/>
  <c r="E77" i="8"/>
  <c r="E77" i="10"/>
  <c r="E77" i="11"/>
  <c r="E77" i="12"/>
  <c r="E77" i="13"/>
  <c r="E77" i="14"/>
  <c r="E77" i="15"/>
  <c r="E77" i="16"/>
  <c r="E77" i="17"/>
  <c r="E77" i="18"/>
  <c r="E77" i="19"/>
  <c r="E76" i="8"/>
  <c r="E76" i="10"/>
  <c r="E76" i="11"/>
  <c r="E76" i="12"/>
  <c r="E76" i="13"/>
  <c r="E76" i="14"/>
  <c r="E76" i="15"/>
  <c r="E76" i="16"/>
  <c r="E76" i="17"/>
  <c r="E76" i="18"/>
  <c r="E76" i="19"/>
  <c r="E75" i="8"/>
  <c r="E75" i="10"/>
  <c r="E75" i="11"/>
  <c r="E75" i="12"/>
  <c r="E75" i="13"/>
  <c r="E75" i="14"/>
  <c r="E75" i="15"/>
  <c r="E75" i="16"/>
  <c r="E75" i="17"/>
  <c r="E75" i="18"/>
  <c r="E75" i="19"/>
  <c r="E74" i="8"/>
  <c r="E74" i="10"/>
  <c r="E74" i="11"/>
  <c r="E74" i="12"/>
  <c r="E74" i="13"/>
  <c r="E74" i="14"/>
  <c r="E74" i="15"/>
  <c r="E74" i="16"/>
  <c r="E74" i="17"/>
  <c r="E74" i="18"/>
  <c r="E74" i="19"/>
  <c r="E73" i="8"/>
  <c r="E73" i="10"/>
  <c r="E73" i="11"/>
  <c r="E73" i="12"/>
  <c r="E73" i="13"/>
  <c r="E73" i="14"/>
  <c r="E73" i="15"/>
  <c r="E73" i="16"/>
  <c r="E73" i="17"/>
  <c r="E73" i="18"/>
  <c r="E73" i="19"/>
  <c r="E72" i="8"/>
  <c r="E72" i="10"/>
  <c r="E72" i="11"/>
  <c r="E72" i="12"/>
  <c r="E72" i="13"/>
  <c r="E72" i="14"/>
  <c r="E72" i="15"/>
  <c r="E72" i="16"/>
  <c r="E72" i="17"/>
  <c r="E72" i="18"/>
  <c r="E72" i="19"/>
  <c r="G22" i="20" l="1"/>
  <c r="I19" i="20"/>
  <c r="I17" i="20"/>
  <c r="F19" i="20"/>
  <c r="E18" i="20"/>
  <c r="H31" i="20"/>
  <c r="I40" i="20"/>
  <c r="H37" i="20"/>
  <c r="G34" i="20"/>
  <c r="G18" i="20"/>
  <c r="F34" i="20"/>
  <c r="I22" i="20"/>
  <c r="H50" i="20"/>
  <c r="H22" i="20"/>
  <c r="I37" i="20"/>
  <c r="H40" i="20"/>
  <c r="E22" i="20"/>
  <c r="G50" i="20"/>
  <c r="E29" i="20"/>
  <c r="H17" i="20"/>
  <c r="D39" i="20"/>
  <c r="E37" i="20"/>
  <c r="G19" i="20"/>
  <c r="G17" i="20"/>
  <c r="F30" i="20"/>
  <c r="I29" i="20"/>
  <c r="I18" i="20"/>
  <c r="I16" i="20" s="1"/>
  <c r="D52" i="20"/>
  <c r="E34" i="20"/>
  <c r="F17" i="20"/>
  <c r="F16" i="20" s="1"/>
  <c r="E19" i="20"/>
  <c r="D35" i="20"/>
  <c r="F29" i="20"/>
  <c r="I30" i="20"/>
  <c r="J18" i="20"/>
  <c r="J16" i="20" s="1"/>
  <c r="H18" i="20"/>
  <c r="G29" i="20"/>
  <c r="E30" i="20"/>
  <c r="D23" i="20"/>
  <c r="D46" i="20"/>
  <c r="D51" i="20"/>
  <c r="E40" i="20"/>
  <c r="J30" i="20"/>
  <c r="J28" i="20" s="1"/>
  <c r="D41" i="20"/>
  <c r="D33" i="20"/>
  <c r="D47" i="20"/>
  <c r="F37" i="20"/>
  <c r="F40" i="20"/>
  <c r="E50" i="20"/>
  <c r="G31" i="20"/>
  <c r="I31" i="20"/>
  <c r="G40" i="20"/>
  <c r="I50" i="20"/>
  <c r="E31" i="20"/>
  <c r="H19" i="20"/>
  <c r="D32" i="20"/>
  <c r="D42" i="20"/>
  <c r="F22" i="20"/>
  <c r="D38" i="20"/>
  <c r="D36" i="20"/>
  <c r="H30" i="20"/>
  <c r="H29" i="20"/>
  <c r="D24" i="20"/>
  <c r="G30" i="20"/>
  <c r="I34" i="20"/>
  <c r="J19" i="20"/>
  <c r="D21" i="20"/>
  <c r="H34" i="20"/>
  <c r="E17" i="20"/>
  <c r="D20" i="20"/>
  <c r="G52" i="19"/>
  <c r="J46" i="19"/>
  <c r="H39" i="19"/>
  <c r="H35" i="19"/>
  <c r="E33" i="19"/>
  <c r="H21" i="19"/>
  <c r="G42" i="19"/>
  <c r="C62" i="19"/>
  <c r="C56" i="19"/>
  <c r="H52" i="19"/>
  <c r="C57" i="19"/>
  <c r="J36" i="19"/>
  <c r="J34" i="19" s="1"/>
  <c r="C61" i="19"/>
  <c r="H51" i="19"/>
  <c r="G46" i="19"/>
  <c r="F36" i="19"/>
  <c r="G20" i="19"/>
  <c r="H47" i="19"/>
  <c r="I41" i="19"/>
  <c r="F39" i="19"/>
  <c r="J52" i="19"/>
  <c r="J50" i="19" s="1"/>
  <c r="I47" i="19"/>
  <c r="E38" i="19"/>
  <c r="H32" i="19"/>
  <c r="E24" i="19"/>
  <c r="E41" i="19"/>
  <c r="I33" i="19"/>
  <c r="G23" i="19"/>
  <c r="I42" i="19"/>
  <c r="J33" i="19"/>
  <c r="J31" i="19" s="1"/>
  <c r="J47" i="19"/>
  <c r="H46" i="19"/>
  <c r="H41" i="19"/>
  <c r="I39" i="19"/>
  <c r="G35" i="19"/>
  <c r="H33" i="19"/>
  <c r="J24" i="19"/>
  <c r="J22" i="19" s="1"/>
  <c r="I21" i="19"/>
  <c r="G21" i="19"/>
  <c r="E42" i="19"/>
  <c r="F32" i="19"/>
  <c r="I20" i="19"/>
  <c r="F35" i="19"/>
  <c r="G33" i="19"/>
  <c r="I23" i="19"/>
  <c r="E23" i="19"/>
  <c r="F21" i="19"/>
  <c r="F52" i="19"/>
  <c r="F47" i="19"/>
  <c r="J42" i="19"/>
  <c r="J40" i="19" s="1"/>
  <c r="F41" i="19"/>
  <c r="G39" i="19"/>
  <c r="I35" i="19"/>
  <c r="E35" i="19"/>
  <c r="F33" i="19"/>
  <c r="H23" i="19"/>
  <c r="F23" i="19"/>
  <c r="E21" i="19"/>
  <c r="E47" i="19"/>
  <c r="G38" i="19"/>
  <c r="H36" i="19"/>
  <c r="G24" i="19"/>
  <c r="I51" i="19"/>
  <c r="G51" i="19"/>
  <c r="E51" i="19"/>
  <c r="I46" i="19"/>
  <c r="E46" i="19"/>
  <c r="H42" i="19"/>
  <c r="F42" i="19"/>
  <c r="J39" i="19"/>
  <c r="J37" i="19" s="1"/>
  <c r="H38" i="19"/>
  <c r="F38" i="19"/>
  <c r="G36" i="19"/>
  <c r="E36" i="19"/>
  <c r="I32" i="19"/>
  <c r="G32" i="19"/>
  <c r="E32" i="19"/>
  <c r="H24" i="19"/>
  <c r="H20" i="19"/>
  <c r="F20" i="19"/>
  <c r="C58" i="19"/>
  <c r="I52" i="19"/>
  <c r="E52" i="19"/>
  <c r="G47" i="19"/>
  <c r="F46" i="19"/>
  <c r="G41" i="19"/>
  <c r="I38" i="19"/>
  <c r="E39" i="19"/>
  <c r="I36" i="19"/>
  <c r="I24" i="19"/>
  <c r="F24" i="19"/>
  <c r="J21" i="19"/>
  <c r="J19" i="19" s="1"/>
  <c r="F51" i="19"/>
  <c r="C8" i="19"/>
  <c r="H16" i="20" l="1"/>
  <c r="I28" i="20"/>
  <c r="G16" i="20"/>
  <c r="D37" i="20"/>
  <c r="F28" i="20"/>
  <c r="D22" i="20"/>
  <c r="E28" i="20"/>
  <c r="D18" i="20"/>
  <c r="D17" i="20"/>
  <c r="D19" i="20"/>
  <c r="D34" i="20"/>
  <c r="G28" i="20"/>
  <c r="D50" i="20"/>
  <c r="D30" i="20"/>
  <c r="D31" i="20"/>
  <c r="H28" i="20"/>
  <c r="D40" i="20"/>
  <c r="D29" i="20"/>
  <c r="E16" i="20"/>
  <c r="I19" i="19"/>
  <c r="E22" i="19"/>
  <c r="I22" i="19"/>
  <c r="G19" i="19"/>
  <c r="G22" i="19"/>
  <c r="H50" i="19"/>
  <c r="H17" i="19"/>
  <c r="E34" i="19"/>
  <c r="I34" i="19"/>
  <c r="F40" i="19"/>
  <c r="F37" i="19"/>
  <c r="D41" i="19"/>
  <c r="D46" i="19"/>
  <c r="E31" i="19"/>
  <c r="I31" i="19"/>
  <c r="H29" i="19"/>
  <c r="D21" i="19"/>
  <c r="F19" i="19"/>
  <c r="F18" i="19"/>
  <c r="H18" i="19"/>
  <c r="F30" i="19"/>
  <c r="G31" i="19"/>
  <c r="G34" i="19"/>
  <c r="D39" i="19"/>
  <c r="D23" i="19"/>
  <c r="F31" i="19"/>
  <c r="D33" i="19"/>
  <c r="D35" i="19"/>
  <c r="H30" i="19"/>
  <c r="E37" i="19"/>
  <c r="H22" i="19"/>
  <c r="D24" i="19"/>
  <c r="H34" i="19"/>
  <c r="D36" i="19"/>
  <c r="F50" i="19"/>
  <c r="D52" i="19"/>
  <c r="F17" i="19"/>
  <c r="J18" i="19"/>
  <c r="J16" i="19" s="1"/>
  <c r="H19" i="19"/>
  <c r="F29" i="19"/>
  <c r="J30" i="19"/>
  <c r="J28" i="19" s="1"/>
  <c r="D32" i="19"/>
  <c r="H31" i="19"/>
  <c r="H37" i="19"/>
  <c r="H40" i="19"/>
  <c r="G17" i="19"/>
  <c r="I17" i="19"/>
  <c r="E18" i="19"/>
  <c r="G18" i="19"/>
  <c r="I18" i="19"/>
  <c r="E29" i="19"/>
  <c r="G29" i="19"/>
  <c r="I29" i="19"/>
  <c r="E30" i="19"/>
  <c r="G30" i="19"/>
  <c r="I30" i="19"/>
  <c r="D38" i="19"/>
  <c r="G37" i="19"/>
  <c r="I37" i="19"/>
  <c r="G40" i="19"/>
  <c r="I40" i="19"/>
  <c r="D47" i="19"/>
  <c r="G50" i="19"/>
  <c r="I50" i="19"/>
  <c r="F22" i="19"/>
  <c r="F34" i="19"/>
  <c r="D42" i="19"/>
  <c r="E40" i="19"/>
  <c r="D51" i="19"/>
  <c r="E50" i="19"/>
  <c r="C61" i="18"/>
  <c r="C58" i="18"/>
  <c r="I52" i="18"/>
  <c r="H52" i="18"/>
  <c r="G52" i="18"/>
  <c r="F52" i="18"/>
  <c r="F51" i="18"/>
  <c r="E52" i="18"/>
  <c r="J47" i="18"/>
  <c r="H47" i="18"/>
  <c r="F47" i="18"/>
  <c r="E47" i="18"/>
  <c r="J46" i="18"/>
  <c r="F46" i="18"/>
  <c r="J42" i="18"/>
  <c r="J40" i="18" s="1"/>
  <c r="I42" i="18"/>
  <c r="I41" i="18"/>
  <c r="H41" i="18"/>
  <c r="G41" i="18"/>
  <c r="F41" i="18"/>
  <c r="E42" i="18"/>
  <c r="E41" i="18"/>
  <c r="H39" i="18"/>
  <c r="G38" i="18"/>
  <c r="F39" i="18"/>
  <c r="J36" i="18"/>
  <c r="H36" i="18"/>
  <c r="H35" i="18"/>
  <c r="F35" i="18"/>
  <c r="J33" i="18"/>
  <c r="J31" i="18" s="1"/>
  <c r="I33" i="18"/>
  <c r="H33" i="18"/>
  <c r="G33" i="18"/>
  <c r="F33" i="18"/>
  <c r="F32" i="18"/>
  <c r="E33" i="18"/>
  <c r="J24" i="18"/>
  <c r="I23" i="18"/>
  <c r="H23" i="18"/>
  <c r="G24" i="18"/>
  <c r="G23" i="18"/>
  <c r="F23" i="18"/>
  <c r="I20" i="18"/>
  <c r="H21" i="18"/>
  <c r="F21" i="18"/>
  <c r="C62" i="18"/>
  <c r="C57" i="18"/>
  <c r="C56" i="18"/>
  <c r="J52" i="18"/>
  <c r="J50" i="18" s="1"/>
  <c r="I51" i="18"/>
  <c r="H51" i="18"/>
  <c r="G51" i="18"/>
  <c r="E51" i="18"/>
  <c r="I47" i="18"/>
  <c r="G47" i="18"/>
  <c r="I46" i="18"/>
  <c r="H46" i="18"/>
  <c r="G46" i="18"/>
  <c r="E46" i="18"/>
  <c r="H42" i="18"/>
  <c r="G42" i="18"/>
  <c r="F42" i="18"/>
  <c r="J39" i="18"/>
  <c r="J37" i="18" s="1"/>
  <c r="I39" i="18"/>
  <c r="G39" i="18"/>
  <c r="E39" i="18"/>
  <c r="I38" i="18"/>
  <c r="H38" i="18"/>
  <c r="F38" i="18"/>
  <c r="E38" i="18"/>
  <c r="I36" i="18"/>
  <c r="G36" i="18"/>
  <c r="F36" i="18"/>
  <c r="E36" i="18"/>
  <c r="I35" i="18"/>
  <c r="G35" i="18"/>
  <c r="E35" i="18"/>
  <c r="I32" i="18"/>
  <c r="H32" i="18"/>
  <c r="G32" i="18"/>
  <c r="E32" i="18"/>
  <c r="I24" i="18"/>
  <c r="H24" i="18"/>
  <c r="F24" i="18"/>
  <c r="E24" i="18"/>
  <c r="E23" i="18"/>
  <c r="J21" i="18"/>
  <c r="J19" i="18" s="1"/>
  <c r="I21" i="18"/>
  <c r="G21" i="18"/>
  <c r="E21" i="18"/>
  <c r="H20" i="18"/>
  <c r="G20" i="18"/>
  <c r="F20" i="18"/>
  <c r="C8" i="18"/>
  <c r="D16" i="20" l="1"/>
  <c r="D28" i="20"/>
  <c r="H31" i="18"/>
  <c r="G37" i="18"/>
  <c r="G19" i="18"/>
  <c r="G30" i="18"/>
  <c r="G18" i="18"/>
  <c r="I18" i="18"/>
  <c r="G22" i="18"/>
  <c r="G40" i="18"/>
  <c r="F34" i="18"/>
  <c r="G50" i="18"/>
  <c r="G31" i="18"/>
  <c r="E18" i="18"/>
  <c r="D52" i="18"/>
  <c r="H19" i="18"/>
  <c r="G34" i="18"/>
  <c r="D46" i="18"/>
  <c r="E29" i="18"/>
  <c r="H16" i="19"/>
  <c r="F16" i="19"/>
  <c r="H28" i="19"/>
  <c r="D31" i="19"/>
  <c r="D34" i="19"/>
  <c r="F28" i="19"/>
  <c r="D22" i="19"/>
  <c r="D18" i="19"/>
  <c r="D39" i="18"/>
  <c r="D41" i="18"/>
  <c r="I40" i="18"/>
  <c r="I22" i="18"/>
  <c r="D30" i="19"/>
  <c r="I29" i="18"/>
  <c r="F17" i="18"/>
  <c r="H17" i="18"/>
  <c r="J30" i="18"/>
  <c r="J28" i="18" s="1"/>
  <c r="I28" i="19"/>
  <c r="I16" i="19"/>
  <c r="D37" i="19"/>
  <c r="F18" i="18"/>
  <c r="H18" i="18"/>
  <c r="J18" i="18"/>
  <c r="J16" i="18" s="1"/>
  <c r="F30" i="18"/>
  <c r="H30" i="18"/>
  <c r="F29" i="18"/>
  <c r="H29" i="18"/>
  <c r="F37" i="18"/>
  <c r="H37" i="18"/>
  <c r="F40" i="18"/>
  <c r="H40" i="18"/>
  <c r="F50" i="18"/>
  <c r="H50" i="18"/>
  <c r="E28" i="19"/>
  <c r="D29" i="19"/>
  <c r="G17" i="18"/>
  <c r="G16" i="18" s="1"/>
  <c r="F19" i="18"/>
  <c r="D21" i="18"/>
  <c r="H22" i="18"/>
  <c r="D24" i="18"/>
  <c r="I31" i="18"/>
  <c r="J34" i="18"/>
  <c r="D36" i="18"/>
  <c r="I30" i="18"/>
  <c r="D38" i="18"/>
  <c r="I37" i="18"/>
  <c r="D42" i="18"/>
  <c r="D51" i="18"/>
  <c r="I50" i="18"/>
  <c r="D50" i="19"/>
  <c r="D40" i="19"/>
  <c r="G28" i="19"/>
  <c r="G16" i="19"/>
  <c r="I17" i="18"/>
  <c r="I19" i="18"/>
  <c r="F22" i="18"/>
  <c r="J22" i="18"/>
  <c r="G29" i="18"/>
  <c r="E30" i="18"/>
  <c r="F31" i="18"/>
  <c r="D33" i="18"/>
  <c r="H34" i="18"/>
  <c r="D35" i="18"/>
  <c r="E34" i="18"/>
  <c r="I34" i="18"/>
  <c r="D47" i="18"/>
  <c r="D23" i="18"/>
  <c r="E22" i="18"/>
  <c r="D32" i="18"/>
  <c r="E31" i="18"/>
  <c r="E37" i="18"/>
  <c r="E40" i="18"/>
  <c r="E50" i="18"/>
  <c r="C62" i="17"/>
  <c r="C58" i="17"/>
  <c r="C57" i="17"/>
  <c r="C56" i="17"/>
  <c r="I52" i="17"/>
  <c r="I51" i="17"/>
  <c r="H52" i="17"/>
  <c r="G51" i="17"/>
  <c r="F52" i="17"/>
  <c r="E52" i="17"/>
  <c r="E51" i="17"/>
  <c r="J47" i="17"/>
  <c r="H47" i="17"/>
  <c r="G47" i="17"/>
  <c r="F47" i="17"/>
  <c r="J46" i="17"/>
  <c r="I46" i="17"/>
  <c r="H46" i="17"/>
  <c r="E46" i="17"/>
  <c r="J42" i="17"/>
  <c r="J40" i="17" s="1"/>
  <c r="I41" i="17"/>
  <c r="H41" i="17"/>
  <c r="G41" i="17"/>
  <c r="F42" i="17"/>
  <c r="J39" i="17"/>
  <c r="J37" i="17" s="1"/>
  <c r="I39" i="17"/>
  <c r="H39" i="17"/>
  <c r="H38" i="17"/>
  <c r="G39" i="17"/>
  <c r="F39" i="17"/>
  <c r="F38" i="17"/>
  <c r="E39" i="17"/>
  <c r="J36" i="17"/>
  <c r="I36" i="17"/>
  <c r="I35" i="17"/>
  <c r="H35" i="17"/>
  <c r="G36" i="17"/>
  <c r="G35" i="17"/>
  <c r="F35" i="17"/>
  <c r="E36" i="17"/>
  <c r="E35" i="17"/>
  <c r="I33" i="17"/>
  <c r="H33" i="17"/>
  <c r="G33" i="17"/>
  <c r="G32" i="17"/>
  <c r="F33" i="17"/>
  <c r="E33" i="17"/>
  <c r="E32" i="17"/>
  <c r="J24" i="17"/>
  <c r="J22" i="17" s="1"/>
  <c r="I23" i="17"/>
  <c r="H24" i="17"/>
  <c r="H23" i="17"/>
  <c r="F24" i="17"/>
  <c r="F23" i="17"/>
  <c r="E23" i="17"/>
  <c r="J21" i="17"/>
  <c r="I21" i="17"/>
  <c r="H21" i="17"/>
  <c r="H20" i="17"/>
  <c r="G21" i="17"/>
  <c r="F21" i="17"/>
  <c r="F20" i="17"/>
  <c r="E21" i="17"/>
  <c r="C61" i="17"/>
  <c r="J52" i="17"/>
  <c r="J50" i="17" s="1"/>
  <c r="G52" i="17"/>
  <c r="H51" i="17"/>
  <c r="F51" i="17"/>
  <c r="I47" i="17"/>
  <c r="E47" i="17"/>
  <c r="G46" i="17"/>
  <c r="F46" i="17"/>
  <c r="I42" i="17"/>
  <c r="H42" i="17"/>
  <c r="G42" i="17"/>
  <c r="E42" i="17"/>
  <c r="F41" i="17"/>
  <c r="E41" i="17"/>
  <c r="I38" i="17"/>
  <c r="G38" i="17"/>
  <c r="E38" i="17"/>
  <c r="H36" i="17"/>
  <c r="F36" i="17"/>
  <c r="J33" i="17"/>
  <c r="J31" i="17" s="1"/>
  <c r="I32" i="17"/>
  <c r="H32" i="17"/>
  <c r="F32" i="17"/>
  <c r="I24" i="17"/>
  <c r="G24" i="17"/>
  <c r="E24" i="17"/>
  <c r="G23" i="17"/>
  <c r="I20" i="17"/>
  <c r="G20" i="17"/>
  <c r="C8" i="17"/>
  <c r="E40" i="17" l="1"/>
  <c r="I16" i="18"/>
  <c r="G28" i="18"/>
  <c r="I40" i="17"/>
  <c r="H50" i="17"/>
  <c r="E31" i="17"/>
  <c r="E22" i="17"/>
  <c r="I28" i="18"/>
  <c r="I17" i="17"/>
  <c r="F19" i="17"/>
  <c r="I22" i="17"/>
  <c r="H28" i="18"/>
  <c r="F22" i="17"/>
  <c r="F34" i="17"/>
  <c r="F40" i="17"/>
  <c r="D31" i="18"/>
  <c r="D30" i="18"/>
  <c r="F31" i="17"/>
  <c r="F50" i="17"/>
  <c r="D40" i="18"/>
  <c r="F28" i="18"/>
  <c r="H16" i="18"/>
  <c r="D22" i="18"/>
  <c r="F16" i="18"/>
  <c r="G22" i="17"/>
  <c r="D36" i="17"/>
  <c r="I18" i="17"/>
  <c r="F30" i="17"/>
  <c r="I37" i="17"/>
  <c r="H40" i="17"/>
  <c r="I31" i="17"/>
  <c r="D38" i="17"/>
  <c r="E18" i="17"/>
  <c r="H22" i="17"/>
  <c r="G34" i="17"/>
  <c r="D46" i="17"/>
  <c r="D28" i="19"/>
  <c r="G17" i="17"/>
  <c r="H18" i="17"/>
  <c r="F37" i="17"/>
  <c r="G50" i="17"/>
  <c r="D24" i="17"/>
  <c r="H37" i="17"/>
  <c r="I50" i="17"/>
  <c r="D50" i="18"/>
  <c r="D37" i="18"/>
  <c r="D18" i="18"/>
  <c r="E28" i="18"/>
  <c r="D34" i="18"/>
  <c r="D29" i="18"/>
  <c r="G18" i="17"/>
  <c r="D21" i="17"/>
  <c r="H30" i="17"/>
  <c r="H31" i="17"/>
  <c r="D35" i="17"/>
  <c r="E34" i="17"/>
  <c r="E29" i="17"/>
  <c r="I29" i="17"/>
  <c r="I34" i="17"/>
  <c r="D39" i="17"/>
  <c r="G30" i="17"/>
  <c r="F29" i="17"/>
  <c r="E37" i="17"/>
  <c r="G40" i="17"/>
  <c r="D52" i="17"/>
  <c r="H17" i="17"/>
  <c r="J18" i="17"/>
  <c r="J16" i="17" s="1"/>
  <c r="J19" i="17"/>
  <c r="G31" i="17"/>
  <c r="G29" i="17"/>
  <c r="E30" i="17"/>
  <c r="I30" i="17"/>
  <c r="D42" i="17"/>
  <c r="E50" i="17"/>
  <c r="D51" i="17"/>
  <c r="F17" i="17"/>
  <c r="H19" i="17"/>
  <c r="G19" i="17"/>
  <c r="G37" i="17"/>
  <c r="D47" i="17"/>
  <c r="F18" i="17"/>
  <c r="H29" i="17"/>
  <c r="J30" i="17"/>
  <c r="J28" i="17" s="1"/>
  <c r="J34" i="17"/>
  <c r="I19" i="17"/>
  <c r="D23" i="17"/>
  <c r="D32" i="17"/>
  <c r="D33" i="17"/>
  <c r="H34" i="17"/>
  <c r="D41" i="17"/>
  <c r="C62" i="16"/>
  <c r="C61" i="16"/>
  <c r="C57" i="16"/>
  <c r="C56" i="16"/>
  <c r="J52" i="16"/>
  <c r="J50" i="16" s="1"/>
  <c r="I51" i="16"/>
  <c r="H52" i="16"/>
  <c r="H51" i="16"/>
  <c r="G51" i="16"/>
  <c r="F52" i="16"/>
  <c r="F51" i="16"/>
  <c r="E51" i="16"/>
  <c r="J47" i="16"/>
  <c r="I47" i="16"/>
  <c r="H47" i="16"/>
  <c r="G47" i="16"/>
  <c r="F47" i="16"/>
  <c r="E47" i="16"/>
  <c r="H46" i="16"/>
  <c r="G46" i="16"/>
  <c r="E46" i="16"/>
  <c r="J42" i="16"/>
  <c r="J40" i="16" s="1"/>
  <c r="I42" i="16"/>
  <c r="H41" i="16"/>
  <c r="G42" i="16"/>
  <c r="F42" i="16"/>
  <c r="F41" i="16"/>
  <c r="J39" i="16"/>
  <c r="J37" i="16" s="1"/>
  <c r="I39" i="16"/>
  <c r="I38" i="16"/>
  <c r="H38" i="16"/>
  <c r="G39" i="16"/>
  <c r="F39" i="16"/>
  <c r="E39" i="16"/>
  <c r="E38" i="16"/>
  <c r="J36" i="16"/>
  <c r="I36" i="16"/>
  <c r="I35" i="16"/>
  <c r="H36" i="16"/>
  <c r="H35" i="16"/>
  <c r="G35" i="16"/>
  <c r="F36" i="16"/>
  <c r="E36" i="16"/>
  <c r="E35" i="16"/>
  <c r="J33" i="16"/>
  <c r="J31" i="16" s="1"/>
  <c r="I32" i="16"/>
  <c r="H33" i="16"/>
  <c r="G32" i="16"/>
  <c r="F33" i="16"/>
  <c r="F32" i="16"/>
  <c r="J24" i="16"/>
  <c r="J22" i="16" s="1"/>
  <c r="H24" i="16"/>
  <c r="H23" i="16"/>
  <c r="G24" i="16"/>
  <c r="F24" i="16"/>
  <c r="E24" i="16"/>
  <c r="J21" i="16"/>
  <c r="I21" i="16"/>
  <c r="I20" i="16"/>
  <c r="H20" i="16"/>
  <c r="G21" i="16"/>
  <c r="G20" i="16"/>
  <c r="F21" i="16"/>
  <c r="E21" i="16"/>
  <c r="C58" i="16"/>
  <c r="I52" i="16"/>
  <c r="G52" i="16"/>
  <c r="E52" i="16"/>
  <c r="J46" i="16"/>
  <c r="I46" i="16"/>
  <c r="F46" i="16"/>
  <c r="H42" i="16"/>
  <c r="E42" i="16"/>
  <c r="I41" i="16"/>
  <c r="G41" i="16"/>
  <c r="E41" i="16"/>
  <c r="H39" i="16"/>
  <c r="G38" i="16"/>
  <c r="F38" i="16"/>
  <c r="G36" i="16"/>
  <c r="F35" i="16"/>
  <c r="I33" i="16"/>
  <c r="G33" i="16"/>
  <c r="E33" i="16"/>
  <c r="H32" i="16"/>
  <c r="E32" i="16"/>
  <c r="I24" i="16"/>
  <c r="I23" i="16"/>
  <c r="G23" i="16"/>
  <c r="F23" i="16"/>
  <c r="E23" i="16"/>
  <c r="H21" i="16"/>
  <c r="F20" i="16"/>
  <c r="C8" i="16"/>
  <c r="C58" i="15"/>
  <c r="C57" i="15"/>
  <c r="I52" i="15"/>
  <c r="I51" i="15"/>
  <c r="G51" i="15"/>
  <c r="E52" i="15"/>
  <c r="E51" i="15"/>
  <c r="H47" i="15"/>
  <c r="G47" i="15"/>
  <c r="J46" i="15"/>
  <c r="F46" i="15"/>
  <c r="E46" i="15"/>
  <c r="I41" i="15"/>
  <c r="H42" i="15"/>
  <c r="G41" i="15"/>
  <c r="F42" i="15"/>
  <c r="J39" i="15"/>
  <c r="H39" i="15"/>
  <c r="H38" i="15"/>
  <c r="F38" i="15"/>
  <c r="E38" i="15"/>
  <c r="I36" i="15"/>
  <c r="G36" i="15"/>
  <c r="F36" i="15"/>
  <c r="F35" i="15"/>
  <c r="E36" i="15"/>
  <c r="I33" i="15"/>
  <c r="I32" i="15"/>
  <c r="H33" i="15"/>
  <c r="G33" i="15"/>
  <c r="G32" i="15"/>
  <c r="E32" i="15"/>
  <c r="J24" i="15"/>
  <c r="J22" i="15" s="1"/>
  <c r="H24" i="15"/>
  <c r="H23" i="15"/>
  <c r="G23" i="15"/>
  <c r="F24" i="15"/>
  <c r="E23" i="15"/>
  <c r="J21" i="15"/>
  <c r="J19" i="15" s="1"/>
  <c r="H21" i="15"/>
  <c r="H20" i="15"/>
  <c r="G20" i="15"/>
  <c r="F21" i="15"/>
  <c r="C62" i="15"/>
  <c r="C61" i="15"/>
  <c r="C56" i="15"/>
  <c r="J52" i="15"/>
  <c r="J50" i="15" s="1"/>
  <c r="H52" i="15"/>
  <c r="G52" i="15"/>
  <c r="F52" i="15"/>
  <c r="H51" i="15"/>
  <c r="F51" i="15"/>
  <c r="J47" i="15"/>
  <c r="I47" i="15"/>
  <c r="F47" i="15"/>
  <c r="E47" i="15"/>
  <c r="I46" i="15"/>
  <c r="H46" i="15"/>
  <c r="G46" i="15"/>
  <c r="J42" i="15"/>
  <c r="J40" i="15" s="1"/>
  <c r="I42" i="15"/>
  <c r="G42" i="15"/>
  <c r="E42" i="15"/>
  <c r="H41" i="15"/>
  <c r="F41" i="15"/>
  <c r="E41" i="15"/>
  <c r="I39" i="15"/>
  <c r="G39" i="15"/>
  <c r="F39" i="15"/>
  <c r="E39" i="15"/>
  <c r="I38" i="15"/>
  <c r="G38" i="15"/>
  <c r="G37" i="15" s="1"/>
  <c r="J36" i="15"/>
  <c r="J34" i="15" s="1"/>
  <c r="H36" i="15"/>
  <c r="I35" i="15"/>
  <c r="H35" i="15"/>
  <c r="G35" i="15"/>
  <c r="E35" i="15"/>
  <c r="J33" i="15"/>
  <c r="J31" i="15" s="1"/>
  <c r="F33" i="15"/>
  <c r="E33" i="15"/>
  <c r="H32" i="15"/>
  <c r="F32" i="15"/>
  <c r="I24" i="15"/>
  <c r="G24" i="15"/>
  <c r="E24" i="15"/>
  <c r="I23" i="15"/>
  <c r="F23" i="15"/>
  <c r="I21" i="15"/>
  <c r="G21" i="15"/>
  <c r="E21" i="15"/>
  <c r="I20" i="15"/>
  <c r="F20" i="15"/>
  <c r="C8" i="15"/>
  <c r="C58" i="14"/>
  <c r="C57" i="14"/>
  <c r="I52" i="14"/>
  <c r="I51" i="14"/>
  <c r="H52" i="14"/>
  <c r="H51" i="14"/>
  <c r="G52" i="14"/>
  <c r="F52" i="14"/>
  <c r="E52" i="14"/>
  <c r="J47" i="14"/>
  <c r="I47" i="14"/>
  <c r="H47" i="14"/>
  <c r="F47" i="14"/>
  <c r="J46" i="14"/>
  <c r="F46" i="14"/>
  <c r="J42" i="14"/>
  <c r="J40" i="14" s="1"/>
  <c r="I42" i="14"/>
  <c r="H41" i="14"/>
  <c r="G42" i="14"/>
  <c r="F41" i="14"/>
  <c r="I39" i="14"/>
  <c r="H39" i="14"/>
  <c r="H38" i="14"/>
  <c r="G39" i="14"/>
  <c r="F39" i="14"/>
  <c r="J36" i="14"/>
  <c r="J34" i="14" s="1"/>
  <c r="I36" i="14"/>
  <c r="I35" i="14"/>
  <c r="H35" i="14"/>
  <c r="G36" i="14"/>
  <c r="G35" i="14"/>
  <c r="F35" i="14"/>
  <c r="E36" i="14"/>
  <c r="I33" i="14"/>
  <c r="I32" i="14"/>
  <c r="H33" i="14"/>
  <c r="G33" i="14"/>
  <c r="G32" i="14"/>
  <c r="F33" i="14"/>
  <c r="E33" i="14"/>
  <c r="E32" i="14"/>
  <c r="J24" i="14"/>
  <c r="J22" i="14" s="1"/>
  <c r="H24" i="14"/>
  <c r="H23" i="14"/>
  <c r="G24" i="14"/>
  <c r="G23" i="14"/>
  <c r="F24" i="14"/>
  <c r="F23" i="14"/>
  <c r="E23" i="14"/>
  <c r="J21" i="14"/>
  <c r="J19" i="14" s="1"/>
  <c r="H21" i="14"/>
  <c r="G21" i="14"/>
  <c r="F21" i="14"/>
  <c r="E21" i="14"/>
  <c r="C62" i="14"/>
  <c r="C61" i="14"/>
  <c r="C56" i="14"/>
  <c r="J52" i="14"/>
  <c r="J50" i="14" s="1"/>
  <c r="G51" i="14"/>
  <c r="F51" i="14"/>
  <c r="E51" i="14"/>
  <c r="G47" i="14"/>
  <c r="E47" i="14"/>
  <c r="I46" i="14"/>
  <c r="H46" i="14"/>
  <c r="G46" i="14"/>
  <c r="E46" i="14"/>
  <c r="H42" i="14"/>
  <c r="F42" i="14"/>
  <c r="E42" i="14"/>
  <c r="I41" i="14"/>
  <c r="G41" i="14"/>
  <c r="E41" i="14"/>
  <c r="J39" i="14"/>
  <c r="J37" i="14" s="1"/>
  <c r="E39" i="14"/>
  <c r="I38" i="14"/>
  <c r="G38" i="14"/>
  <c r="F38" i="14"/>
  <c r="E38" i="14"/>
  <c r="H36" i="14"/>
  <c r="F36" i="14"/>
  <c r="E35" i="14"/>
  <c r="J33" i="14"/>
  <c r="H32" i="14"/>
  <c r="F32" i="14"/>
  <c r="I24" i="14"/>
  <c r="E24" i="14"/>
  <c r="I23" i="14"/>
  <c r="I21" i="14"/>
  <c r="I20" i="14"/>
  <c r="H20" i="14"/>
  <c r="G20" i="14"/>
  <c r="F20" i="14"/>
  <c r="C8" i="14"/>
  <c r="C61" i="13"/>
  <c r="C58" i="13"/>
  <c r="C57" i="13"/>
  <c r="C56" i="13"/>
  <c r="J52" i="13"/>
  <c r="J50" i="13" s="1"/>
  <c r="I52" i="13"/>
  <c r="I51" i="13"/>
  <c r="H51" i="13"/>
  <c r="G51" i="13"/>
  <c r="F52" i="13"/>
  <c r="E52" i="13"/>
  <c r="E51" i="13"/>
  <c r="H47" i="13"/>
  <c r="G47" i="13"/>
  <c r="J46" i="13"/>
  <c r="F46" i="13"/>
  <c r="E46" i="13"/>
  <c r="I41" i="13"/>
  <c r="H42" i="13"/>
  <c r="G41" i="13"/>
  <c r="F42" i="13"/>
  <c r="E41" i="13"/>
  <c r="J39" i="13"/>
  <c r="J37" i="13" s="1"/>
  <c r="H39" i="13"/>
  <c r="H38" i="13"/>
  <c r="G38" i="13"/>
  <c r="F39" i="13"/>
  <c r="F38" i="13"/>
  <c r="E38" i="13"/>
  <c r="J36" i="13"/>
  <c r="I36" i="13"/>
  <c r="H36" i="13"/>
  <c r="H35" i="13"/>
  <c r="G36" i="13"/>
  <c r="F35" i="13"/>
  <c r="E36" i="13"/>
  <c r="I33" i="13"/>
  <c r="I32" i="13"/>
  <c r="G33" i="13"/>
  <c r="G32" i="13"/>
  <c r="F32" i="13"/>
  <c r="E33" i="13"/>
  <c r="E32" i="13"/>
  <c r="I24" i="13"/>
  <c r="I23" i="13"/>
  <c r="G23" i="13"/>
  <c r="F24" i="13"/>
  <c r="E24" i="13"/>
  <c r="E23" i="13"/>
  <c r="J21" i="13"/>
  <c r="J19" i="13" s="1"/>
  <c r="H21" i="13"/>
  <c r="H20" i="13"/>
  <c r="G20" i="13"/>
  <c r="F21" i="13"/>
  <c r="C62" i="13"/>
  <c r="H52" i="13"/>
  <c r="G52" i="13"/>
  <c r="F51" i="13"/>
  <c r="J47" i="13"/>
  <c r="I47" i="13"/>
  <c r="F47" i="13"/>
  <c r="E47" i="13"/>
  <c r="I46" i="13"/>
  <c r="H46" i="13"/>
  <c r="G46" i="13"/>
  <c r="J42" i="13"/>
  <c r="J40" i="13" s="1"/>
  <c r="I42" i="13"/>
  <c r="G42" i="13"/>
  <c r="E42" i="13"/>
  <c r="H41" i="13"/>
  <c r="F41" i="13"/>
  <c r="I39" i="13"/>
  <c r="G39" i="13"/>
  <c r="E39" i="13"/>
  <c r="I38" i="13"/>
  <c r="F36" i="13"/>
  <c r="I35" i="13"/>
  <c r="G35" i="13"/>
  <c r="E35" i="13"/>
  <c r="J33" i="13"/>
  <c r="J31" i="13" s="1"/>
  <c r="H33" i="13"/>
  <c r="F33" i="13"/>
  <c r="H32" i="13"/>
  <c r="J24" i="13"/>
  <c r="J22" i="13" s="1"/>
  <c r="H24" i="13"/>
  <c r="G24" i="13"/>
  <c r="H23" i="13"/>
  <c r="F23" i="13"/>
  <c r="I21" i="13"/>
  <c r="G21" i="13"/>
  <c r="E21" i="13"/>
  <c r="I20" i="13"/>
  <c r="F20" i="13"/>
  <c r="C8" i="13"/>
  <c r="C57" i="12"/>
  <c r="C56" i="12"/>
  <c r="I52" i="12"/>
  <c r="I51" i="12"/>
  <c r="H52" i="12"/>
  <c r="G52" i="12"/>
  <c r="G51" i="12"/>
  <c r="F52" i="12"/>
  <c r="E52" i="12"/>
  <c r="E51" i="12"/>
  <c r="J47" i="12"/>
  <c r="G47" i="12"/>
  <c r="E47" i="12"/>
  <c r="I46" i="12"/>
  <c r="H46" i="12"/>
  <c r="G46" i="12"/>
  <c r="E46" i="12"/>
  <c r="J42" i="12"/>
  <c r="J40" i="12" s="1"/>
  <c r="I42" i="12"/>
  <c r="H41" i="12"/>
  <c r="F42" i="12"/>
  <c r="E42" i="12"/>
  <c r="J39" i="12"/>
  <c r="J37" i="12" s="1"/>
  <c r="I39" i="12"/>
  <c r="H38" i="12"/>
  <c r="G39" i="12"/>
  <c r="E39" i="12"/>
  <c r="I36" i="12"/>
  <c r="H35" i="12"/>
  <c r="G36" i="12"/>
  <c r="E36" i="12"/>
  <c r="I32" i="12"/>
  <c r="G33" i="12"/>
  <c r="G32" i="12"/>
  <c r="F32" i="12"/>
  <c r="E33" i="12"/>
  <c r="E32" i="12"/>
  <c r="I24" i="12"/>
  <c r="I23" i="12"/>
  <c r="G24" i="12"/>
  <c r="G23" i="12"/>
  <c r="F24" i="12"/>
  <c r="E24" i="12"/>
  <c r="E23" i="12"/>
  <c r="J21" i="12"/>
  <c r="I20" i="12"/>
  <c r="H21" i="12"/>
  <c r="H20" i="12"/>
  <c r="G21" i="12"/>
  <c r="C62" i="12"/>
  <c r="C61" i="12"/>
  <c r="C58" i="12"/>
  <c r="J52" i="12"/>
  <c r="J50" i="12" s="1"/>
  <c r="H51" i="12"/>
  <c r="F51" i="12"/>
  <c r="I47" i="12"/>
  <c r="H47" i="12"/>
  <c r="F47" i="12"/>
  <c r="J46" i="12"/>
  <c r="F46" i="12"/>
  <c r="H42" i="12"/>
  <c r="G42" i="12"/>
  <c r="I41" i="12"/>
  <c r="G41" i="12"/>
  <c r="F41" i="12"/>
  <c r="E41" i="12"/>
  <c r="H39" i="12"/>
  <c r="F39" i="12"/>
  <c r="I38" i="12"/>
  <c r="G38" i="12"/>
  <c r="F38" i="12"/>
  <c r="E38" i="12"/>
  <c r="J36" i="12"/>
  <c r="J34" i="12" s="1"/>
  <c r="H36" i="12"/>
  <c r="F36" i="12"/>
  <c r="I35" i="12"/>
  <c r="G35" i="12"/>
  <c r="F35" i="12"/>
  <c r="E35" i="12"/>
  <c r="J33" i="12"/>
  <c r="J31" i="12" s="1"/>
  <c r="I33" i="12"/>
  <c r="H33" i="12"/>
  <c r="F33" i="12"/>
  <c r="H32" i="12"/>
  <c r="J24" i="12"/>
  <c r="J22" i="12" s="1"/>
  <c r="H24" i="12"/>
  <c r="H23" i="12"/>
  <c r="F23" i="12"/>
  <c r="I21" i="12"/>
  <c r="F21" i="12"/>
  <c r="E21" i="12"/>
  <c r="G20" i="12"/>
  <c r="F20" i="12"/>
  <c r="C8" i="12"/>
  <c r="C62" i="11"/>
  <c r="C61" i="11"/>
  <c r="C58" i="11"/>
  <c r="C57" i="11"/>
  <c r="C56" i="11"/>
  <c r="J52" i="11"/>
  <c r="J50" i="11" s="1"/>
  <c r="I52" i="11"/>
  <c r="I51" i="11"/>
  <c r="H51" i="11"/>
  <c r="G51" i="11"/>
  <c r="F52" i="11"/>
  <c r="E52" i="11"/>
  <c r="E51" i="11"/>
  <c r="J47" i="11"/>
  <c r="I47" i="11"/>
  <c r="H47" i="11"/>
  <c r="G47" i="11"/>
  <c r="E47" i="11"/>
  <c r="J46" i="11"/>
  <c r="I46" i="11"/>
  <c r="E46" i="11"/>
  <c r="I41" i="11"/>
  <c r="H42" i="11"/>
  <c r="G42" i="11"/>
  <c r="G41" i="11"/>
  <c r="F42" i="11"/>
  <c r="E41" i="11"/>
  <c r="J39" i="11"/>
  <c r="J37" i="11" s="1"/>
  <c r="I39" i="11"/>
  <c r="I38" i="11"/>
  <c r="H39" i="11"/>
  <c r="H38" i="11"/>
  <c r="G38" i="11"/>
  <c r="F39" i="11"/>
  <c r="F38" i="11"/>
  <c r="E38" i="11"/>
  <c r="J36" i="11"/>
  <c r="J34" i="11" s="1"/>
  <c r="I35" i="11"/>
  <c r="H36" i="11"/>
  <c r="H35" i="11"/>
  <c r="G36" i="11"/>
  <c r="G35" i="11"/>
  <c r="E36" i="11"/>
  <c r="E35" i="11"/>
  <c r="I32" i="11"/>
  <c r="H33" i="11"/>
  <c r="G33" i="11"/>
  <c r="G32" i="11"/>
  <c r="F33" i="11"/>
  <c r="E32" i="11"/>
  <c r="I23" i="11"/>
  <c r="H24" i="11"/>
  <c r="H23" i="11"/>
  <c r="G24" i="11"/>
  <c r="F24" i="11"/>
  <c r="E23" i="11"/>
  <c r="J21" i="11"/>
  <c r="J19" i="11" s="1"/>
  <c r="I20" i="11"/>
  <c r="H20" i="11"/>
  <c r="G20" i="11"/>
  <c r="F21" i="11"/>
  <c r="F20" i="11"/>
  <c r="E21" i="11"/>
  <c r="H52" i="11"/>
  <c r="G52" i="11"/>
  <c r="F51" i="11"/>
  <c r="F47" i="11"/>
  <c r="H46" i="11"/>
  <c r="G46" i="11"/>
  <c r="F46" i="11"/>
  <c r="J42" i="11"/>
  <c r="J40" i="11" s="1"/>
  <c r="I42" i="11"/>
  <c r="E42" i="11"/>
  <c r="H41" i="11"/>
  <c r="F41" i="11"/>
  <c r="G39" i="11"/>
  <c r="E39" i="11"/>
  <c r="I36" i="11"/>
  <c r="F36" i="11"/>
  <c r="F35" i="11"/>
  <c r="J33" i="11"/>
  <c r="J31" i="11" s="1"/>
  <c r="I33" i="11"/>
  <c r="E33" i="11"/>
  <c r="H32" i="11"/>
  <c r="F32" i="11"/>
  <c r="J24" i="11"/>
  <c r="J22" i="11" s="1"/>
  <c r="I24" i="11"/>
  <c r="E24" i="11"/>
  <c r="G23" i="11"/>
  <c r="F23" i="11"/>
  <c r="I21" i="11"/>
  <c r="H21" i="11"/>
  <c r="G21" i="11"/>
  <c r="C8" i="11"/>
  <c r="C61" i="10"/>
  <c r="C57" i="10"/>
  <c r="C56" i="10"/>
  <c r="J52" i="10"/>
  <c r="J50" i="10" s="1"/>
  <c r="I51" i="10"/>
  <c r="H52" i="10"/>
  <c r="G51" i="10"/>
  <c r="F52" i="10"/>
  <c r="F51" i="10"/>
  <c r="E51" i="10"/>
  <c r="J47" i="10"/>
  <c r="I47" i="10"/>
  <c r="G47" i="10"/>
  <c r="E47" i="10"/>
  <c r="I46" i="10"/>
  <c r="H46" i="10"/>
  <c r="G46" i="10"/>
  <c r="E46" i="10"/>
  <c r="J42" i="10"/>
  <c r="J40" i="10" s="1"/>
  <c r="I42" i="10"/>
  <c r="H41" i="10"/>
  <c r="F42" i="10"/>
  <c r="E42" i="10"/>
  <c r="J39" i="10"/>
  <c r="J37" i="10" s="1"/>
  <c r="I39" i="10"/>
  <c r="H39" i="10"/>
  <c r="H38" i="10"/>
  <c r="G39" i="10"/>
  <c r="F38" i="10"/>
  <c r="E39" i="10"/>
  <c r="I36" i="10"/>
  <c r="I35" i="10"/>
  <c r="G36" i="10"/>
  <c r="G35" i="10"/>
  <c r="E36" i="10"/>
  <c r="J33" i="10"/>
  <c r="I33" i="10"/>
  <c r="I32" i="10"/>
  <c r="G33" i="10"/>
  <c r="G32" i="10"/>
  <c r="E33" i="10"/>
  <c r="E32" i="10"/>
  <c r="I24" i="10"/>
  <c r="I23" i="10"/>
  <c r="G23" i="10"/>
  <c r="F24" i="10"/>
  <c r="E24" i="10"/>
  <c r="E23" i="10"/>
  <c r="J21" i="10"/>
  <c r="I20" i="10"/>
  <c r="H21" i="10"/>
  <c r="H20" i="10"/>
  <c r="G21" i="10"/>
  <c r="G20" i="10"/>
  <c r="C62" i="10"/>
  <c r="C58" i="10"/>
  <c r="I52" i="10"/>
  <c r="G52" i="10"/>
  <c r="E52" i="10"/>
  <c r="H51" i="10"/>
  <c r="H47" i="10"/>
  <c r="F47" i="10"/>
  <c r="J46" i="10"/>
  <c r="F46" i="10"/>
  <c r="H42" i="10"/>
  <c r="G42" i="10"/>
  <c r="I41" i="10"/>
  <c r="G41" i="10"/>
  <c r="F41" i="10"/>
  <c r="E41" i="10"/>
  <c r="F39" i="10"/>
  <c r="I38" i="10"/>
  <c r="G38" i="10"/>
  <c r="E38" i="10"/>
  <c r="J36" i="10"/>
  <c r="J34" i="10" s="1"/>
  <c r="H36" i="10"/>
  <c r="F36" i="10"/>
  <c r="H35" i="10"/>
  <c r="F35" i="10"/>
  <c r="E35" i="10"/>
  <c r="H33" i="10"/>
  <c r="F33" i="10"/>
  <c r="H32" i="10"/>
  <c r="F32" i="10"/>
  <c r="J24" i="10"/>
  <c r="J22" i="10" s="1"/>
  <c r="H24" i="10"/>
  <c r="G24" i="10"/>
  <c r="H23" i="10"/>
  <c r="F23" i="10"/>
  <c r="I21" i="10"/>
  <c r="F21" i="10"/>
  <c r="E21" i="10"/>
  <c r="F20" i="10"/>
  <c r="C8" i="10"/>
  <c r="I51" i="8"/>
  <c r="H51" i="8"/>
  <c r="G51" i="8"/>
  <c r="H42" i="8"/>
  <c r="H38" i="8"/>
  <c r="H32" i="8"/>
  <c r="H24" i="8"/>
  <c r="I20" i="8"/>
  <c r="F51" i="8"/>
  <c r="F47" i="8"/>
  <c r="E47" i="8"/>
  <c r="H41" i="8"/>
  <c r="H39" i="8"/>
  <c r="H36" i="8"/>
  <c r="H35" i="8"/>
  <c r="H33" i="8"/>
  <c r="H23" i="8"/>
  <c r="I21" i="8"/>
  <c r="C8" i="8"/>
  <c r="C62" i="8"/>
  <c r="C61" i="8"/>
  <c r="C58" i="8"/>
  <c r="C57" i="8"/>
  <c r="C56" i="8"/>
  <c r="J52" i="8"/>
  <c r="J50" i="8" s="1"/>
  <c r="I52" i="8"/>
  <c r="H52" i="8"/>
  <c r="G52" i="8"/>
  <c r="F52" i="8"/>
  <c r="E52" i="8"/>
  <c r="E51" i="8"/>
  <c r="J47" i="8"/>
  <c r="I47" i="8"/>
  <c r="H47" i="8"/>
  <c r="G47" i="8"/>
  <c r="J46" i="8"/>
  <c r="I46" i="8"/>
  <c r="H46" i="8"/>
  <c r="G46" i="8"/>
  <c r="F46" i="8"/>
  <c r="E46" i="8"/>
  <c r="J42" i="8"/>
  <c r="J40" i="8" s="1"/>
  <c r="I42" i="8"/>
  <c r="I41" i="8"/>
  <c r="G42" i="8"/>
  <c r="G41" i="8"/>
  <c r="F42" i="8"/>
  <c r="F41" i="8"/>
  <c r="E42" i="8"/>
  <c r="E41" i="8"/>
  <c r="J39" i="8"/>
  <c r="J37" i="8" s="1"/>
  <c r="I39" i="8"/>
  <c r="I38" i="8"/>
  <c r="G39" i="8"/>
  <c r="G38" i="8"/>
  <c r="F39" i="8"/>
  <c r="F38" i="8"/>
  <c r="E39" i="8"/>
  <c r="E38" i="8"/>
  <c r="J36" i="8"/>
  <c r="J34" i="8" s="1"/>
  <c r="I36" i="8"/>
  <c r="I35" i="8"/>
  <c r="G36" i="8"/>
  <c r="G35" i="8"/>
  <c r="F36" i="8"/>
  <c r="F35" i="8"/>
  <c r="E36" i="8"/>
  <c r="E35" i="8"/>
  <c r="J33" i="8"/>
  <c r="I33" i="8"/>
  <c r="I32" i="8"/>
  <c r="G33" i="8"/>
  <c r="G32" i="8"/>
  <c r="F33" i="8"/>
  <c r="F32" i="8"/>
  <c r="E33" i="8"/>
  <c r="E32" i="8"/>
  <c r="J24" i="8"/>
  <c r="I24" i="8"/>
  <c r="I23" i="8"/>
  <c r="G24" i="8"/>
  <c r="G23" i="8"/>
  <c r="F24" i="8"/>
  <c r="F23" i="8"/>
  <c r="E24" i="8"/>
  <c r="E23" i="8"/>
  <c r="J21" i="8"/>
  <c r="J19" i="8" s="1"/>
  <c r="H21" i="8"/>
  <c r="H20" i="8"/>
  <c r="G21" i="8"/>
  <c r="G20" i="8"/>
  <c r="F21" i="8"/>
  <c r="F20" i="8"/>
  <c r="E21" i="8"/>
  <c r="G18" i="14" l="1"/>
  <c r="F28" i="17"/>
  <c r="I19" i="13"/>
  <c r="H40" i="12"/>
  <c r="H17" i="8"/>
  <c r="F19" i="12"/>
  <c r="I37" i="13"/>
  <c r="E40" i="16"/>
  <c r="I18" i="15"/>
  <c r="I22" i="15"/>
  <c r="G19" i="15"/>
  <c r="I16" i="17"/>
  <c r="H40" i="10"/>
  <c r="F37" i="15"/>
  <c r="E18" i="11"/>
  <c r="I17" i="15"/>
  <c r="F19" i="15"/>
  <c r="G22" i="15"/>
  <c r="I40" i="15"/>
  <c r="J30" i="10"/>
  <c r="J28" i="10" s="1"/>
  <c r="J31" i="10"/>
  <c r="F19" i="10"/>
  <c r="I22" i="10"/>
  <c r="G40" i="12"/>
  <c r="H50" i="12"/>
  <c r="H22" i="10"/>
  <c r="F31" i="11"/>
  <c r="H22" i="12"/>
  <c r="H40" i="15"/>
  <c r="E37" i="15"/>
  <c r="E34" i="12"/>
  <c r="H31" i="10"/>
  <c r="G40" i="10"/>
  <c r="F37" i="12"/>
  <c r="E31" i="16"/>
  <c r="H50" i="8"/>
  <c r="F18" i="11"/>
  <c r="H22" i="15"/>
  <c r="I40" i="16"/>
  <c r="F50" i="16"/>
  <c r="H50" i="16"/>
  <c r="J19" i="12"/>
  <c r="J18" i="12"/>
  <c r="J16" i="12" s="1"/>
  <c r="I17" i="11"/>
  <c r="E37" i="10"/>
  <c r="D36" i="10"/>
  <c r="I34" i="12"/>
  <c r="E37" i="12"/>
  <c r="H19" i="12"/>
  <c r="G37" i="14"/>
  <c r="G40" i="14"/>
  <c r="E22" i="16"/>
  <c r="G19" i="10"/>
  <c r="I40" i="10"/>
  <c r="I40" i="12"/>
  <c r="G22" i="14"/>
  <c r="I40" i="14"/>
  <c r="H31" i="15"/>
  <c r="H37" i="12"/>
  <c r="F50" i="8"/>
  <c r="G37" i="10"/>
  <c r="G22" i="12"/>
  <c r="G50" i="14"/>
  <c r="G18" i="15"/>
  <c r="I31" i="15"/>
  <c r="F34" i="15"/>
  <c r="E50" i="15"/>
  <c r="D42" i="8"/>
  <c r="G18" i="10"/>
  <c r="F37" i="13"/>
  <c r="H34" i="14"/>
  <c r="F18" i="10"/>
  <c r="I17" i="12"/>
  <c r="F50" i="14"/>
  <c r="F30" i="13"/>
  <c r="F18" i="8"/>
  <c r="F22" i="8"/>
  <c r="G31" i="8"/>
  <c r="G34" i="8"/>
  <c r="F37" i="8"/>
  <c r="I37" i="8"/>
  <c r="F40" i="8"/>
  <c r="E50" i="8"/>
  <c r="F22" i="13"/>
  <c r="F18" i="13"/>
  <c r="G31" i="13"/>
  <c r="H34" i="13"/>
  <c r="E30" i="14"/>
  <c r="F34" i="14"/>
  <c r="D47" i="14"/>
  <c r="E22" i="8"/>
  <c r="E34" i="8"/>
  <c r="I34" i="8"/>
  <c r="E40" i="8"/>
  <c r="G40" i="8"/>
  <c r="D46" i="8"/>
  <c r="H17" i="13"/>
  <c r="F31" i="14"/>
  <c r="I29" i="15"/>
  <c r="I17" i="10"/>
  <c r="F22" i="12"/>
  <c r="E30" i="12"/>
  <c r="G18" i="13"/>
  <c r="I31" i="13"/>
  <c r="I50" i="13"/>
  <c r="G34" i="11"/>
  <c r="F18" i="12"/>
  <c r="I22" i="12"/>
  <c r="D24" i="12"/>
  <c r="H29" i="12"/>
  <c r="J30" i="12"/>
  <c r="J28" i="12" s="1"/>
  <c r="I37" i="12"/>
  <c r="E31" i="12"/>
  <c r="F40" i="12"/>
  <c r="D38" i="13"/>
  <c r="E37" i="14"/>
  <c r="E40" i="14"/>
  <c r="G30" i="15"/>
  <c r="D46" i="15"/>
  <c r="D47" i="15"/>
  <c r="F40" i="15"/>
  <c r="I31" i="10"/>
  <c r="H17" i="11"/>
  <c r="G17" i="12"/>
  <c r="I18" i="12"/>
  <c r="I16" i="12" s="1"/>
  <c r="D36" i="15"/>
  <c r="D38" i="8"/>
  <c r="F30" i="11"/>
  <c r="E18" i="14"/>
  <c r="D33" i="13"/>
  <c r="G50" i="11"/>
  <c r="H18" i="13"/>
  <c r="D47" i="13"/>
  <c r="H50" i="13"/>
  <c r="I22" i="13"/>
  <c r="G34" i="15"/>
  <c r="D38" i="15"/>
  <c r="J18" i="13"/>
  <c r="J16" i="13" s="1"/>
  <c r="H19" i="13"/>
  <c r="F22" i="10"/>
  <c r="H17" i="10"/>
  <c r="I34" i="10"/>
  <c r="D23" i="11"/>
  <c r="H30" i="11"/>
  <c r="F19" i="14"/>
  <c r="D23" i="14"/>
  <c r="F22" i="14"/>
  <c r="E31" i="14"/>
  <c r="I34" i="14"/>
  <c r="I17" i="16"/>
  <c r="F31" i="16"/>
  <c r="H28" i="17"/>
  <c r="D50" i="17"/>
  <c r="G28" i="17"/>
  <c r="E31" i="15"/>
  <c r="D52" i="8"/>
  <c r="D38" i="11"/>
  <c r="D35" i="13"/>
  <c r="J18" i="15"/>
  <c r="J16" i="15" s="1"/>
  <c r="I30" i="13"/>
  <c r="F29" i="10"/>
  <c r="F30" i="10"/>
  <c r="D42" i="10"/>
  <c r="D24" i="11"/>
  <c r="E29" i="11"/>
  <c r="D36" i="11"/>
  <c r="H40" i="11"/>
  <c r="H22" i="11"/>
  <c r="F37" i="11"/>
  <c r="E50" i="11"/>
  <c r="D52" i="13"/>
  <c r="I22" i="14"/>
  <c r="E29" i="13"/>
  <c r="I19" i="15"/>
  <c r="I22" i="16"/>
  <c r="D41" i="11"/>
  <c r="D52" i="10"/>
  <c r="D32" i="10"/>
  <c r="F34" i="11"/>
  <c r="H50" i="11"/>
  <c r="G30" i="13"/>
  <c r="F40" i="13"/>
  <c r="E34" i="14"/>
  <c r="D51" i="14"/>
  <c r="I34" i="13"/>
  <c r="I17" i="13"/>
  <c r="D35" i="8"/>
  <c r="F34" i="10"/>
  <c r="F17" i="10"/>
  <c r="E29" i="10"/>
  <c r="H29" i="11"/>
  <c r="I30" i="11"/>
  <c r="F40" i="11"/>
  <c r="I40" i="11"/>
  <c r="D47" i="11"/>
  <c r="I19" i="12"/>
  <c r="E29" i="12"/>
  <c r="D47" i="12"/>
  <c r="E50" i="12"/>
  <c r="G22" i="13"/>
  <c r="F29" i="13"/>
  <c r="F34" i="13"/>
  <c r="D39" i="13"/>
  <c r="F17" i="15"/>
  <c r="G31" i="15"/>
  <c r="H37" i="15"/>
  <c r="D40" i="17"/>
  <c r="E30" i="13"/>
  <c r="I19" i="10"/>
  <c r="G34" i="10"/>
  <c r="F30" i="15"/>
  <c r="D35" i="14"/>
  <c r="G29" i="14"/>
  <c r="D32" i="13"/>
  <c r="G40" i="11"/>
  <c r="D33" i="12"/>
  <c r="G34" i="12"/>
  <c r="H30" i="12"/>
  <c r="I29" i="13"/>
  <c r="H22" i="14"/>
  <c r="G17" i="15"/>
  <c r="E22" i="15"/>
  <c r="E18" i="8"/>
  <c r="D21" i="8"/>
  <c r="I22" i="8"/>
  <c r="I17" i="8"/>
  <c r="E30" i="8"/>
  <c r="E31" i="8"/>
  <c r="G37" i="12"/>
  <c r="D38" i="12"/>
  <c r="I29" i="12"/>
  <c r="I17" i="14"/>
  <c r="I19" i="14"/>
  <c r="H18" i="15"/>
  <c r="H19" i="15"/>
  <c r="I37" i="15"/>
  <c r="I30" i="15"/>
  <c r="E34" i="13"/>
  <c r="D51" i="12"/>
  <c r="G18" i="11"/>
  <c r="G19" i="11"/>
  <c r="F31" i="12"/>
  <c r="G29" i="13"/>
  <c r="J30" i="13"/>
  <c r="J28" i="13" s="1"/>
  <c r="J34" i="13"/>
  <c r="D41" i="13"/>
  <c r="D51" i="13"/>
  <c r="E50" i="13"/>
  <c r="D24" i="14"/>
  <c r="E22" i="14"/>
  <c r="G31" i="14"/>
  <c r="D32" i="14"/>
  <c r="H16" i="17"/>
  <c r="E40" i="13"/>
  <c r="D23" i="13"/>
  <c r="E31" i="13"/>
  <c r="D36" i="13"/>
  <c r="D36" i="12"/>
  <c r="F30" i="12"/>
  <c r="D33" i="8"/>
  <c r="D24" i="10"/>
  <c r="G29" i="10"/>
  <c r="D47" i="8"/>
  <c r="H34" i="10"/>
  <c r="H29" i="10"/>
  <c r="H31" i="11"/>
  <c r="D39" i="11"/>
  <c r="E40" i="11"/>
  <c r="D42" i="11"/>
  <c r="F19" i="11"/>
  <c r="F17" i="11"/>
  <c r="G31" i="11"/>
  <c r="D33" i="11"/>
  <c r="I31" i="11"/>
  <c r="H34" i="11"/>
  <c r="H31" i="13"/>
  <c r="H29" i="13"/>
  <c r="G34" i="13"/>
  <c r="H40" i="13"/>
  <c r="F50" i="13"/>
  <c r="I29" i="14"/>
  <c r="I30" i="14"/>
  <c r="F29" i="15"/>
  <c r="D32" i="15"/>
  <c r="H34" i="15"/>
  <c r="H29" i="15"/>
  <c r="D51" i="15"/>
  <c r="D31" i="17"/>
  <c r="I18" i="10"/>
  <c r="D41" i="12"/>
  <c r="D42" i="12"/>
  <c r="H17" i="12"/>
  <c r="G31" i="12"/>
  <c r="G29" i="12"/>
  <c r="E18" i="13"/>
  <c r="D21" i="13"/>
  <c r="D24" i="13"/>
  <c r="E22" i="13"/>
  <c r="H17" i="14"/>
  <c r="H19" i="14"/>
  <c r="I18" i="14"/>
  <c r="H50" i="14"/>
  <c r="D42" i="15"/>
  <c r="F22" i="15"/>
  <c r="F18" i="15"/>
  <c r="H34" i="8"/>
  <c r="F50" i="10"/>
  <c r="H18" i="11"/>
  <c r="G22" i="11"/>
  <c r="E30" i="11"/>
  <c r="J30" i="11"/>
  <c r="J28" i="11" s="1"/>
  <c r="I34" i="11"/>
  <c r="D39" i="12"/>
  <c r="F50" i="12"/>
  <c r="D21" i="14"/>
  <c r="E29" i="14"/>
  <c r="I31" i="14"/>
  <c r="F37" i="14"/>
  <c r="F22" i="16"/>
  <c r="D22" i="17"/>
  <c r="H19" i="8"/>
  <c r="I18" i="8"/>
  <c r="I16" i="8" s="1"/>
  <c r="F31" i="8"/>
  <c r="G29" i="8"/>
  <c r="I31" i="8"/>
  <c r="G37" i="8"/>
  <c r="D51" i="8"/>
  <c r="H30" i="10"/>
  <c r="G37" i="11"/>
  <c r="F50" i="11"/>
  <c r="I50" i="11"/>
  <c r="I31" i="12"/>
  <c r="D46" i="13"/>
  <c r="F29" i="14"/>
  <c r="D46" i="14"/>
  <c r="F50" i="15"/>
  <c r="F19" i="16"/>
  <c r="F34" i="16"/>
  <c r="F40" i="16"/>
  <c r="D28" i="18"/>
  <c r="D23" i="10"/>
  <c r="D41" i="10"/>
  <c r="D23" i="12"/>
  <c r="D32" i="12"/>
  <c r="D52" i="12"/>
  <c r="H22" i="13"/>
  <c r="G40" i="13"/>
  <c r="F18" i="14"/>
  <c r="G50" i="15"/>
  <c r="I50" i="8"/>
  <c r="I30" i="10"/>
  <c r="D42" i="14"/>
  <c r="H18" i="14"/>
  <c r="D33" i="15"/>
  <c r="D35" i="15"/>
  <c r="I50" i="15"/>
  <c r="D36" i="16"/>
  <c r="F17" i="8"/>
  <c r="I30" i="8"/>
  <c r="J30" i="8"/>
  <c r="J28" i="8" s="1"/>
  <c r="F30" i="8"/>
  <c r="G17" i="10"/>
  <c r="G22" i="10"/>
  <c r="F31" i="10"/>
  <c r="I37" i="10"/>
  <c r="D39" i="10"/>
  <c r="D46" i="10"/>
  <c r="D47" i="10"/>
  <c r="H50" i="10"/>
  <c r="G17" i="11"/>
  <c r="D46" i="11"/>
  <c r="E34" i="11"/>
  <c r="E37" i="11"/>
  <c r="I37" i="11"/>
  <c r="G18" i="12"/>
  <c r="G30" i="12"/>
  <c r="E40" i="12"/>
  <c r="I18" i="13"/>
  <c r="I16" i="13" s="1"/>
  <c r="F31" i="13"/>
  <c r="H30" i="13"/>
  <c r="G37" i="13"/>
  <c r="E37" i="13"/>
  <c r="D42" i="13"/>
  <c r="D52" i="14"/>
  <c r="F17" i="14"/>
  <c r="H30" i="15"/>
  <c r="H50" i="15"/>
  <c r="H17" i="15"/>
  <c r="D24" i="15"/>
  <c r="G29" i="15"/>
  <c r="E34" i="15"/>
  <c r="I34" i="15"/>
  <c r="J30" i="15"/>
  <c r="J28" i="15" s="1"/>
  <c r="I31" i="16"/>
  <c r="D38" i="16"/>
  <c r="G16" i="17"/>
  <c r="G18" i="8"/>
  <c r="D36" i="8"/>
  <c r="G30" i="8"/>
  <c r="E29" i="8"/>
  <c r="D39" i="8"/>
  <c r="I19" i="8"/>
  <c r="H29" i="8"/>
  <c r="H37" i="8"/>
  <c r="H40" i="8"/>
  <c r="G50" i="8"/>
  <c r="E40" i="10"/>
  <c r="H37" i="10"/>
  <c r="F40" i="10"/>
  <c r="E50" i="10"/>
  <c r="I22" i="11"/>
  <c r="D32" i="11"/>
  <c r="G30" i="11"/>
  <c r="H37" i="11"/>
  <c r="F17" i="12"/>
  <c r="E22" i="12"/>
  <c r="H18" i="12"/>
  <c r="H34" i="12"/>
  <c r="D46" i="12"/>
  <c r="I40" i="13"/>
  <c r="G50" i="13"/>
  <c r="D36" i="14"/>
  <c r="G34" i="14"/>
  <c r="I37" i="14"/>
  <c r="H30" i="14"/>
  <c r="D23" i="15"/>
  <c r="D39" i="15"/>
  <c r="G40" i="15"/>
  <c r="I18" i="16"/>
  <c r="F30" i="16"/>
  <c r="I37" i="16"/>
  <c r="H40" i="16"/>
  <c r="G22" i="8"/>
  <c r="D23" i="8"/>
  <c r="E37" i="8"/>
  <c r="H22" i="8"/>
  <c r="H18" i="8"/>
  <c r="D21" i="10"/>
  <c r="E18" i="10"/>
  <c r="D35" i="10"/>
  <c r="E34" i="10"/>
  <c r="G50" i="10"/>
  <c r="J18" i="11"/>
  <c r="J16" i="11" s="1"/>
  <c r="E22" i="11"/>
  <c r="I29" i="11"/>
  <c r="H31" i="12"/>
  <c r="F34" i="12"/>
  <c r="F29" i="12"/>
  <c r="H40" i="14"/>
  <c r="D41" i="14"/>
  <c r="D41" i="15"/>
  <c r="E40" i="15"/>
  <c r="E30" i="15"/>
  <c r="E29" i="15"/>
  <c r="J37" i="15"/>
  <c r="E50" i="14"/>
  <c r="D33" i="14"/>
  <c r="I30" i="12"/>
  <c r="E31" i="11"/>
  <c r="G29" i="11"/>
  <c r="H19" i="11"/>
  <c r="F29" i="11"/>
  <c r="F19" i="8"/>
  <c r="J31" i="8"/>
  <c r="D24" i="8"/>
  <c r="H31" i="8"/>
  <c r="D51" i="10"/>
  <c r="I29" i="8"/>
  <c r="G19" i="8"/>
  <c r="G17" i="8"/>
  <c r="J22" i="8"/>
  <c r="J18" i="8"/>
  <c r="J16" i="8" s="1"/>
  <c r="D32" i="8"/>
  <c r="F34" i="8"/>
  <c r="F29" i="8"/>
  <c r="I40" i="8"/>
  <c r="D41" i="8"/>
  <c r="H30" i="8"/>
  <c r="H18" i="10"/>
  <c r="H19" i="10"/>
  <c r="E22" i="10"/>
  <c r="E30" i="10"/>
  <c r="D33" i="10"/>
  <c r="G31" i="10"/>
  <c r="G30" i="10"/>
  <c r="D38" i="10"/>
  <c r="F37" i="10"/>
  <c r="J18" i="10"/>
  <c r="J16" i="10" s="1"/>
  <c r="J19" i="10"/>
  <c r="E31" i="10"/>
  <c r="I29" i="10"/>
  <c r="I50" i="10"/>
  <c r="D21" i="11"/>
  <c r="I18" i="11"/>
  <c r="I19" i="11"/>
  <c r="F22" i="11"/>
  <c r="D35" i="11"/>
  <c r="D51" i="11"/>
  <c r="D52" i="11"/>
  <c r="E18" i="12"/>
  <c r="G19" i="12"/>
  <c r="D21" i="12"/>
  <c r="D35" i="12"/>
  <c r="G50" i="12"/>
  <c r="G19" i="13"/>
  <c r="G17" i="13"/>
  <c r="G19" i="14"/>
  <c r="G17" i="14"/>
  <c r="G16" i="14" s="1"/>
  <c r="J18" i="14"/>
  <c r="J16" i="14" s="1"/>
  <c r="H29" i="14"/>
  <c r="H31" i="14"/>
  <c r="I50" i="12"/>
  <c r="F19" i="13"/>
  <c r="F17" i="13"/>
  <c r="H37" i="13"/>
  <c r="G30" i="14"/>
  <c r="J30" i="14"/>
  <c r="J28" i="14" s="1"/>
  <c r="J31" i="14"/>
  <c r="D38" i="14"/>
  <c r="H37" i="14"/>
  <c r="D39" i="14"/>
  <c r="I50" i="14"/>
  <c r="F30" i="14"/>
  <c r="F40" i="14"/>
  <c r="D21" i="15"/>
  <c r="E18" i="15"/>
  <c r="F31" i="15"/>
  <c r="D52" i="15"/>
  <c r="G22" i="16"/>
  <c r="G17" i="16"/>
  <c r="E18" i="16"/>
  <c r="H22" i="16"/>
  <c r="G34" i="16"/>
  <c r="D46" i="16"/>
  <c r="D18" i="17"/>
  <c r="H18" i="16"/>
  <c r="F37" i="16"/>
  <c r="G50" i="16"/>
  <c r="D24" i="16"/>
  <c r="H37" i="16"/>
  <c r="I50" i="16"/>
  <c r="I28" i="17"/>
  <c r="D29" i="17"/>
  <c r="E28" i="17"/>
  <c r="F16" i="17"/>
  <c r="D34" i="17"/>
  <c r="D30" i="17"/>
  <c r="D37" i="17"/>
  <c r="G18" i="16"/>
  <c r="D21" i="16"/>
  <c r="H30" i="16"/>
  <c r="H31" i="16"/>
  <c r="D35" i="16"/>
  <c r="E34" i="16"/>
  <c r="E29" i="16"/>
  <c r="I29" i="16"/>
  <c r="I34" i="16"/>
  <c r="D39" i="16"/>
  <c r="G30" i="16"/>
  <c r="F29" i="16"/>
  <c r="E37" i="16"/>
  <c r="G40" i="16"/>
  <c r="D52" i="16"/>
  <c r="H17" i="16"/>
  <c r="J18" i="16"/>
  <c r="J16" i="16" s="1"/>
  <c r="J19" i="16"/>
  <c r="G31" i="16"/>
  <c r="G29" i="16"/>
  <c r="E30" i="16"/>
  <c r="I30" i="16"/>
  <c r="D42" i="16"/>
  <c r="E50" i="16"/>
  <c r="D51" i="16"/>
  <c r="F17" i="16"/>
  <c r="H19" i="16"/>
  <c r="G19" i="16"/>
  <c r="G37" i="16"/>
  <c r="D47" i="16"/>
  <c r="F18" i="16"/>
  <c r="H29" i="16"/>
  <c r="J30" i="16"/>
  <c r="J28" i="16" s="1"/>
  <c r="J34" i="16"/>
  <c r="I19" i="16"/>
  <c r="D23" i="16"/>
  <c r="D32" i="16"/>
  <c r="D33" i="16"/>
  <c r="H34" i="16"/>
  <c r="D41" i="16"/>
  <c r="E28" i="13" l="1"/>
  <c r="I16" i="15"/>
  <c r="H16" i="10"/>
  <c r="G28" i="13"/>
  <c r="G16" i="11"/>
  <c r="G16" i="10"/>
  <c r="E28" i="14"/>
  <c r="G16" i="12"/>
  <c r="I16" i="10"/>
  <c r="F16" i="8"/>
  <c r="F16" i="11"/>
  <c r="G16" i="15"/>
  <c r="H16" i="12"/>
  <c r="F16" i="14"/>
  <c r="F16" i="10"/>
  <c r="I16" i="16"/>
  <c r="D40" i="12"/>
  <c r="D37" i="12"/>
  <c r="F28" i="13"/>
  <c r="H16" i="16"/>
  <c r="E28" i="8"/>
  <c r="H28" i="13"/>
  <c r="D22" i="15"/>
  <c r="G16" i="13"/>
  <c r="E28" i="11"/>
  <c r="I28" i="15"/>
  <c r="I28" i="13"/>
  <c r="E28" i="12"/>
  <c r="H16" i="13"/>
  <c r="D30" i="13"/>
  <c r="D40" i="8"/>
  <c r="F28" i="8"/>
  <c r="D34" i="14"/>
  <c r="D31" i="13"/>
  <c r="I28" i="14"/>
  <c r="H28" i="11"/>
  <c r="F28" i="10"/>
  <c r="D18" i="11"/>
  <c r="G16" i="8"/>
  <c r="G28" i="11"/>
  <c r="G28" i="8"/>
  <c r="G28" i="15"/>
  <c r="H28" i="15"/>
  <c r="H28" i="12"/>
  <c r="D34" i="12"/>
  <c r="I28" i="12"/>
  <c r="D22" i="12"/>
  <c r="H16" i="11"/>
  <c r="D50" i="11"/>
  <c r="D18" i="13"/>
  <c r="I28" i="10"/>
  <c r="D37" i="10"/>
  <c r="D31" i="12"/>
  <c r="H28" i="16"/>
  <c r="G28" i="16"/>
  <c r="F28" i="16"/>
  <c r="D18" i="15"/>
  <c r="D31" i="10"/>
  <c r="D30" i="15"/>
  <c r="D50" i="13"/>
  <c r="D50" i="8"/>
  <c r="F16" i="15"/>
  <c r="F28" i="15"/>
  <c r="D34" i="13"/>
  <c r="D40" i="11"/>
  <c r="D40" i="14"/>
  <c r="D37" i="14"/>
  <c r="I28" i="11"/>
  <c r="D34" i="10"/>
  <c r="H16" i="15"/>
  <c r="D18" i="14"/>
  <c r="D37" i="15"/>
  <c r="D22" i="14"/>
  <c r="D40" i="16"/>
  <c r="D37" i="13"/>
  <c r="D31" i="14"/>
  <c r="D18" i="12"/>
  <c r="G28" i="10"/>
  <c r="H28" i="8"/>
  <c r="D34" i="8"/>
  <c r="D40" i="15"/>
  <c r="D40" i="13"/>
  <c r="D30" i="11"/>
  <c r="G28" i="12"/>
  <c r="G28" i="14"/>
  <c r="I28" i="8"/>
  <c r="D31" i="15"/>
  <c r="H28" i="14"/>
  <c r="D22" i="10"/>
  <c r="D31" i="8"/>
  <c r="D31" i="11"/>
  <c r="F28" i="12"/>
  <c r="D18" i="8"/>
  <c r="D37" i="8"/>
  <c r="D34" i="11"/>
  <c r="H16" i="14"/>
  <c r="D22" i="13"/>
  <c r="I28" i="16"/>
  <c r="D22" i="16"/>
  <c r="D30" i="14"/>
  <c r="D50" i="12"/>
  <c r="H28" i="10"/>
  <c r="I16" i="14"/>
  <c r="D30" i="16"/>
  <c r="D29" i="13"/>
  <c r="D18" i="16"/>
  <c r="D31" i="16"/>
  <c r="D28" i="17"/>
  <c r="D50" i="15"/>
  <c r="D22" i="11"/>
  <c r="D50" i="10"/>
  <c r="D30" i="12"/>
  <c r="D29" i="8"/>
  <c r="F16" i="12"/>
  <c r="D34" i="15"/>
  <c r="D37" i="11"/>
  <c r="D40" i="10"/>
  <c r="D29" i="11"/>
  <c r="F28" i="11"/>
  <c r="E28" i="15"/>
  <c r="D29" i="15"/>
  <c r="D22" i="8"/>
  <c r="D30" i="8"/>
  <c r="D50" i="16"/>
  <c r="G16" i="16"/>
  <c r="F28" i="14"/>
  <c r="F16" i="13"/>
  <c r="D30" i="10"/>
  <c r="D29" i="10"/>
  <c r="D50" i="14"/>
  <c r="D18" i="10"/>
  <c r="E28" i="10"/>
  <c r="H16" i="8"/>
  <c r="D29" i="14"/>
  <c r="I16" i="11"/>
  <c r="D29" i="12"/>
  <c r="D37" i="16"/>
  <c r="D29" i="16"/>
  <c r="E28" i="16"/>
  <c r="F16" i="16"/>
  <c r="D34" i="16"/>
  <c r="D28" i="12" l="1"/>
  <c r="D28" i="8"/>
  <c r="D28" i="13"/>
  <c r="D28" i="11"/>
  <c r="D28" i="16"/>
  <c r="D28" i="14"/>
  <c r="D28" i="15"/>
  <c r="D28" i="10"/>
  <c r="E20" i="14" l="1"/>
  <c r="E17" i="14" s="1"/>
  <c r="E20" i="8"/>
  <c r="E19" i="8" s="1"/>
  <c r="D19" i="8" s="1"/>
  <c r="E20" i="19"/>
  <c r="D20" i="19" s="1"/>
  <c r="E20" i="18"/>
  <c r="D20" i="18" s="1"/>
  <c r="E20" i="17"/>
  <c r="E19" i="17" s="1"/>
  <c r="D19" i="17" s="1"/>
  <c r="E20" i="10"/>
  <c r="E19" i="10" s="1"/>
  <c r="D19" i="10" s="1"/>
  <c r="E20" i="11"/>
  <c r="D20" i="11" s="1"/>
  <c r="E20" i="12"/>
  <c r="D20" i="12" s="1"/>
  <c r="E20" i="15"/>
  <c r="D20" i="15" s="1"/>
  <c r="E20" i="16"/>
  <c r="E19" i="16" s="1"/>
  <c r="D19" i="16" s="1"/>
  <c r="E20" i="13"/>
  <c r="E19" i="13" s="1"/>
  <c r="D19" i="13" s="1"/>
  <c r="E17" i="15" l="1"/>
  <c r="D17" i="15" s="1"/>
  <c r="E17" i="11"/>
  <c r="E16" i="11" s="1"/>
  <c r="D16" i="11" s="1"/>
  <c r="D20" i="14"/>
  <c r="E17" i="10"/>
  <c r="D17" i="10" s="1"/>
  <c r="E17" i="12"/>
  <c r="D20" i="16"/>
  <c r="D20" i="8"/>
  <c r="E19" i="12"/>
  <c r="D19" i="12" s="1"/>
  <c r="E17" i="17"/>
  <c r="D17" i="17" s="1"/>
  <c r="E19" i="14"/>
  <c r="D19" i="14" s="1"/>
  <c r="E17" i="19"/>
  <c r="E16" i="19" s="1"/>
  <c r="D16" i="19" s="1"/>
  <c r="D20" i="13"/>
  <c r="E19" i="15"/>
  <c r="D19" i="15" s="1"/>
  <c r="D17" i="14"/>
  <c r="E16" i="14"/>
  <c r="D16" i="14" s="1"/>
  <c r="E17" i="13"/>
  <c r="E17" i="16"/>
  <c r="E19" i="19"/>
  <c r="D19" i="19" s="1"/>
  <c r="E17" i="8"/>
  <c r="D20" i="10"/>
  <c r="D20" i="17"/>
  <c r="E19" i="18"/>
  <c r="D19" i="18" s="1"/>
  <c r="E17" i="18"/>
  <c r="E19" i="11"/>
  <c r="D19" i="11" s="1"/>
  <c r="D17" i="19" l="1"/>
  <c r="E16" i="15"/>
  <c r="D16" i="15" s="1"/>
  <c r="D17" i="11"/>
  <c r="E16" i="17"/>
  <c r="D16" i="17" s="1"/>
  <c r="E16" i="10"/>
  <c r="D16" i="10" s="1"/>
  <c r="D17" i="12"/>
  <c r="E16" i="12"/>
  <c r="D16" i="12" s="1"/>
  <c r="E16" i="18"/>
  <c r="D16" i="18" s="1"/>
  <c r="D17" i="18"/>
  <c r="D17" i="16"/>
  <c r="E16" i="16"/>
  <c r="D16" i="16" s="1"/>
  <c r="D17" i="8"/>
  <c r="E16" i="8"/>
  <c r="D16" i="8" s="1"/>
  <c r="E16" i="13"/>
  <c r="D16" i="13" s="1"/>
  <c r="D17" i="13"/>
</calcChain>
</file>

<file path=xl/sharedStrings.xml><?xml version="1.0" encoding="utf-8"?>
<sst xmlns="http://schemas.openxmlformats.org/spreadsheetml/2006/main" count="3528" uniqueCount="135">
  <si>
    <t>Total</t>
  </si>
  <si>
    <t>60 a más</t>
  </si>
  <si>
    <t>Gestante</t>
  </si>
  <si>
    <t>TOTAL</t>
  </si>
  <si>
    <t>Nº</t>
  </si>
  <si>
    <t>Actividad</t>
  </si>
  <si>
    <t>SEXO</t>
  </si>
  <si>
    <t>T</t>
  </si>
  <si>
    <t>M</t>
  </si>
  <si>
    <t>F</t>
  </si>
  <si>
    <t>Tratamiento</t>
  </si>
  <si>
    <t>Personas que inician tratamiento</t>
  </si>
  <si>
    <t>Personas que completan tratamiento</t>
  </si>
  <si>
    <t>Brotes Notificados</t>
  </si>
  <si>
    <t>Brotes Investigados</t>
  </si>
  <si>
    <t>Alimentario</t>
  </si>
  <si>
    <t>MORBILIDAD</t>
  </si>
  <si>
    <t>Casos probables:</t>
  </si>
  <si>
    <t>Brotes controlados</t>
  </si>
  <si>
    <t>N°</t>
  </si>
  <si>
    <t xml:space="preserve">Ocupacional </t>
  </si>
  <si>
    <t>MORTALIDAD</t>
  </si>
  <si>
    <t>Personas fallecidas</t>
  </si>
  <si>
    <t>TRATAMIENTO DE CASOS</t>
  </si>
  <si>
    <t>CONTROL DE BROTES</t>
  </si>
  <si>
    <t>AFECTADAS POR TIPO DE EXPOSICIÓN</t>
  </si>
  <si>
    <t>INFORME MENSUAL DE ACTIVIDADES DE CARBUNCO</t>
  </si>
  <si>
    <t>Con examen clínico</t>
  </si>
  <si>
    <t>Carbunco cutáneo (confirmados)</t>
  </si>
  <si>
    <t>Carbunco pulmonar (confirmados)</t>
  </si>
  <si>
    <t>Carbunco gastrointestinal (confirmados)</t>
  </si>
  <si>
    <t>Carbunco septicémico (confirmados)</t>
  </si>
  <si>
    <t>Con Examen Clinico + GRAM</t>
  </si>
  <si>
    <t>0-11a</t>
  </si>
  <si>
    <t>12 - 17 a.</t>
  </si>
  <si>
    <t>30 - 59 a.</t>
  </si>
  <si>
    <t>18 - 29 a.</t>
  </si>
  <si>
    <t>DIAGNOSTICO PRELIMINAR</t>
  </si>
  <si>
    <t>Diagnóstico definitivo</t>
  </si>
  <si>
    <t>DIRESA/DISA</t>
  </si>
  <si>
    <t>MINSA</t>
  </si>
  <si>
    <t>ESTABLECIMIENTO</t>
  </si>
  <si>
    <t>ESSALUD</t>
  </si>
  <si>
    <t>MES</t>
  </si>
  <si>
    <t>SANIDAD FFAA-PNP</t>
  </si>
  <si>
    <t>AÑO</t>
  </si>
  <si>
    <t>OTRA</t>
  </si>
  <si>
    <t>12-17a</t>
  </si>
  <si>
    <t>18-29a</t>
  </si>
  <si>
    <t>30-59a</t>
  </si>
  <si>
    <t>60 y más</t>
  </si>
  <si>
    <t>0-12a</t>
  </si>
  <si>
    <t>13-17a</t>
  </si>
  <si>
    <t>Establecimientos</t>
  </si>
  <si>
    <t xml:space="preserve">Carbunco Cutaneo </t>
  </si>
  <si>
    <t>Carbunco Pulmonar</t>
  </si>
  <si>
    <t>Carbunco Gastrointestinal</t>
  </si>
  <si>
    <t>Carbunco Sepicemico</t>
  </si>
  <si>
    <t>Carbunco probable</t>
  </si>
  <si>
    <t>Carbunco Con Examen Fisico</t>
  </si>
  <si>
    <t>Con Gram</t>
  </si>
  <si>
    <t>Personas que Inician Tratamiento</t>
  </si>
  <si>
    <t>Personas que completan Tratamiento</t>
  </si>
  <si>
    <t>Brotes Notificados Brucelosis</t>
  </si>
  <si>
    <t>Brotes investigados Brucelosis</t>
  </si>
  <si>
    <t>Brotes Controlados Brucelosis</t>
  </si>
  <si>
    <t>Exposicion Alimentaria</t>
  </si>
  <si>
    <t>Exposicion ocupacional</t>
  </si>
  <si>
    <t>CONSOLIDADO</t>
  </si>
  <si>
    <t>0-11 a.</t>
  </si>
  <si>
    <t>ENERO</t>
  </si>
  <si>
    <t>SAN MARTIN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</si>
  <si>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</si>
  <si>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</si>
  <si>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</si>
  <si>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</si>
  <si>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</si>
  <si>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</si>
  <si>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</si>
  <si>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</si>
  <si>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</si>
  <si>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</si>
  <si>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</si>
  <si>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</si>
  <si>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</si>
  <si>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</si>
  <si>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</si>
  <si>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</si>
  <si>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</si>
  <si>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</si>
  <si>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</si>
  <si>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</si>
  <si>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</si>
  <si>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</si>
  <si>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</si>
  <si>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</si>
  <si>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</si>
  <si>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</si>
  <si>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</si>
  <si>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</si>
  <si>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</si>
  <si>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</si>
  <si>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</si>
  <si>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</si>
  <si>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</si>
  <si>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</si>
  <si>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</si>
  <si>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</si>
  <si>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</si>
  <si>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</si>
  <si>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</si>
  <si>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</si>
  <si>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</si>
  <si>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</si>
  <si>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</si>
  <si>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</si>
  <si>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</si>
  <si>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</si>
  <si>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</si>
  <si>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</si>
  <si>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EL CONDOR</t>
  </si>
  <si>
    <t>MICRO RED LLUYLLUCUCHA</t>
  </si>
  <si>
    <t>MICRO RED JERILLO</t>
  </si>
  <si>
    <t>MICRO RED YANTALO</t>
  </si>
  <si>
    <t>MICRO RED PUEBLO LIBRE</t>
  </si>
  <si>
    <t>MICRO RED SORITOR</t>
  </si>
  <si>
    <t>MICRO RED JEPELACIO</t>
  </si>
  <si>
    <t>MICRO RED ROQUE</t>
  </si>
  <si>
    <t>MICRO RED CALZADA</t>
  </si>
  <si>
    <t>DICIEMBRE</t>
  </si>
  <si>
    <t>MOYOBAMBA</t>
  </si>
  <si>
    <t>ALONSO DE ALVARADO</t>
  </si>
  <si>
    <t>CENTRO DE SALUD MENTAL COMUNITARIO MOYOBAMBA</t>
  </si>
  <si>
    <t>LA PRIMAVERA</t>
  </si>
  <si>
    <t>HOGAR PROTEGIDO MOYOBAMBA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</si>
</sst>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 * #,##0_ ;_ * \-#,##0_ ;_ * &quot;-&quot;_ ;_ @_ 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8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i/>
      <sz val="10"/>
      <name val="Tahoma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Tahoma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2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8" fontId="4" fillId="0" borderId="7" xfId="1" applyNumberFormat="1" applyFont="1" applyBorder="1" applyAlignment="1">
      <alignment vertical="center"/>
    </xf>
    <xf numFmtId="168" fontId="3" fillId="0" borderId="7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horizontal="justify" vertical="center"/>
    </xf>
    <xf numFmtId="165" fontId="6" fillId="3" borderId="2" xfId="0" applyNumberFormat="1" applyFont="1" applyFill="1" applyBorder="1" applyAlignment="1">
      <alignment vertical="center"/>
    </xf>
    <xf numFmtId="165" fontId="2" fillId="4" borderId="4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66" fontId="2" fillId="0" borderId="2" xfId="0" applyNumberFormat="1" applyFont="1" applyBorder="1" applyAlignment="1">
      <alignment vertical="center"/>
    </xf>
    <xf numFmtId="165" fontId="2" fillId="5" borderId="2" xfId="0" applyNumberFormat="1" applyFont="1" applyFill="1" applyBorder="1" applyAlignment="1">
      <alignment vertical="center"/>
    </xf>
    <xf numFmtId="165" fontId="2" fillId="5" borderId="3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65" fontId="2" fillId="5" borderId="4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2" fillId="5" borderId="0" xfId="0" applyNumberFormat="1" applyFont="1" applyFill="1" applyAlignment="1">
      <alignment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18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21" fillId="0" borderId="22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1" fillId="0" borderId="0" xfId="0" applyFont="1"/>
    <xf numFmtId="0" fontId="20" fillId="0" borderId="2" xfId="0" applyFont="1" applyBorder="1" applyAlignment="1">
      <alignment horizontal="center" vertical="center"/>
    </xf>
    <xf numFmtId="0" fontId="21" fillId="0" borderId="23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21" fillId="0" borderId="34" xfId="0" applyFont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horizontal="left" vertical="center"/>
      <protection locked="0"/>
    </xf>
    <xf numFmtId="0" fontId="21" fillId="0" borderId="36" xfId="0" applyFont="1" applyBorder="1" applyAlignment="1" applyProtection="1">
      <alignment horizontal="left" vertical="center"/>
      <protection locked="0"/>
    </xf>
    <xf numFmtId="0" fontId="21" fillId="0" borderId="44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8" borderId="2" xfId="0" applyFont="1" applyFill="1" applyBorder="1" applyAlignment="1" applyProtection="1">
      <alignment horizontal="center" vertical="center"/>
      <protection locked="0"/>
    </xf>
    <xf numFmtId="166" fontId="21" fillId="8" borderId="2" xfId="0" applyNumberFormat="1" applyFont="1" applyFill="1" applyBorder="1" applyAlignment="1" applyProtection="1">
      <alignment horizontal="center" vertical="center"/>
      <protection locked="0"/>
    </xf>
    <xf numFmtId="0" fontId="21" fillId="7" borderId="23" xfId="0" applyFont="1" applyFill="1" applyBorder="1" applyAlignment="1" applyProtection="1">
      <alignment horizontal="center" vertical="center"/>
      <protection locked="0"/>
    </xf>
    <xf numFmtId="166" fontId="21" fillId="7" borderId="22" xfId="0" applyNumberFormat="1" applyFont="1" applyFill="1" applyBorder="1" applyAlignment="1" applyProtection="1">
      <alignment horizontal="center" vertical="center"/>
      <protection locked="0"/>
    </xf>
    <xf numFmtId="0" fontId="21" fillId="7" borderId="24" xfId="0" applyFont="1" applyFill="1" applyBorder="1" applyAlignment="1" applyProtection="1">
      <alignment horizontal="center" vertical="center"/>
      <protection locked="0"/>
    </xf>
    <xf numFmtId="0" fontId="26" fillId="7" borderId="44" xfId="0" applyFont="1" applyFill="1" applyBorder="1" applyAlignment="1">
      <alignment horizontal="left" vertical="center"/>
    </xf>
    <xf numFmtId="0" fontId="26" fillId="7" borderId="47" xfId="0" applyFont="1" applyFill="1" applyBorder="1" applyAlignment="1">
      <alignment horizontal="left" vertical="center"/>
    </xf>
    <xf numFmtId="0" fontId="26" fillId="7" borderId="48" xfId="0" applyFont="1" applyFill="1" applyBorder="1" applyAlignment="1">
      <alignment horizontal="left" vertical="center"/>
    </xf>
    <xf numFmtId="0" fontId="26" fillId="7" borderId="45" xfId="0" applyFont="1" applyFill="1" applyBorder="1" applyAlignment="1">
      <alignment horizontal="left" vertical="center"/>
    </xf>
    <xf numFmtId="0" fontId="26" fillId="7" borderId="46" xfId="0" applyFont="1" applyFill="1" applyBorder="1" applyAlignment="1">
      <alignment horizontal="left" vertical="center"/>
    </xf>
    <xf numFmtId="0" fontId="21" fillId="0" borderId="44" xfId="0" applyFont="1" applyBorder="1" applyAlignment="1">
      <alignment vertical="center"/>
    </xf>
    <xf numFmtId="0" fontId="21" fillId="9" borderId="23" xfId="0" applyFont="1" applyFill="1" applyBorder="1" applyAlignment="1" applyProtection="1">
      <alignment horizontal="center" vertical="center"/>
      <protection locked="0"/>
    </xf>
    <xf numFmtId="166" fontId="21" fillId="9" borderId="22" xfId="0" applyNumberFormat="1" applyFont="1" applyFill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horizontal="left" vertical="center"/>
      <protection locked="0"/>
    </xf>
    <xf numFmtId="0" fontId="21" fillId="0" borderId="36" xfId="0" applyFont="1" applyBorder="1" applyAlignment="1" applyProtection="1">
      <alignment horizontal="left" vertical="center"/>
      <protection locked="0"/>
    </xf>
    <xf numFmtId="0" fontId="21" fillId="9" borderId="34" xfId="0" applyFont="1" applyFill="1" applyBorder="1" applyAlignment="1" applyProtection="1">
      <alignment horizontal="left" vertical="center"/>
      <protection locked="0"/>
    </xf>
    <xf numFmtId="0" fontId="21" fillId="9" borderId="35" xfId="0" applyFont="1" applyFill="1" applyBorder="1" applyAlignment="1" applyProtection="1">
      <alignment horizontal="left" vertical="center"/>
      <protection locked="0"/>
    </xf>
    <xf numFmtId="0" fontId="21" fillId="9" borderId="36" xfId="0" applyFont="1" applyFill="1" applyBorder="1" applyAlignment="1" applyProtection="1">
      <alignment horizontal="left" vertical="center"/>
      <protection locked="0"/>
    </xf>
    <xf numFmtId="0" fontId="26" fillId="7" borderId="34" xfId="0" applyFont="1" applyFill="1" applyBorder="1" applyAlignment="1" applyProtection="1">
      <alignment horizontal="left" vertical="center"/>
      <protection locked="0"/>
    </xf>
    <xf numFmtId="0" fontId="26" fillId="7" borderId="35" xfId="0" applyFont="1" applyFill="1" applyBorder="1" applyAlignment="1" applyProtection="1">
      <alignment horizontal="left" vertical="center"/>
      <protection locked="0"/>
    </xf>
    <xf numFmtId="0" fontId="26" fillId="7" borderId="36" xfId="0" applyFont="1" applyFill="1" applyBorder="1" applyAlignment="1" applyProtection="1">
      <alignment horizontal="left" vertical="center"/>
      <protection locked="0"/>
    </xf>
    <xf numFmtId="49" fontId="26" fillId="8" borderId="2" xfId="0" applyNumberFormat="1" applyFont="1" applyFill="1" applyBorder="1" applyAlignment="1">
      <alignment horizontal="left" vertical="center"/>
    </xf>
    <xf numFmtId="0" fontId="26" fillId="7" borderId="44" xfId="0" applyFont="1" applyFill="1" applyBorder="1" applyAlignment="1">
      <alignment horizontal="left" vertical="center"/>
    </xf>
    <xf numFmtId="0" fontId="26" fillId="7" borderId="45" xfId="0" applyFont="1" applyFill="1" applyBorder="1" applyAlignment="1">
      <alignment horizontal="left" vertical="center"/>
    </xf>
    <xf numFmtId="0" fontId="26" fillId="7" borderId="46" xfId="0" applyFont="1" applyFill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1" fillId="0" borderId="34" xfId="0" applyFont="1" applyBorder="1" applyAlignment="1" applyProtection="1">
      <alignment vertical="center"/>
      <protection locked="0"/>
    </xf>
    <xf numFmtId="0" fontId="21" fillId="0" borderId="35" xfId="0" applyFont="1" applyBorder="1" applyAlignment="1" applyProtection="1">
      <alignment vertical="center"/>
      <protection locked="0"/>
    </xf>
    <xf numFmtId="0" fontId="21" fillId="0" borderId="36" xfId="0" applyFont="1" applyBorder="1" applyAlignment="1" applyProtection="1">
      <alignment vertical="center"/>
      <protection locked="0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2" fillId="6" borderId="26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433" name="Picture 47" descr="OGEI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6194" name="Text Box 14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4676775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942975</xdr:colOff>
      <xdr:row>16</xdr:row>
      <xdr:rowOff>114300</xdr:rowOff>
    </xdr:from>
    <xdr:ext cx="5434879" cy="965834"/>
    <xdr:sp macro="" textlink="">
      <xdr:nvSpPr>
        <xdr:cNvPr id="5" name="3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57300" y="220980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0444" name="Picture 47" descr="OGEI">
          <a:extLst>
            <a:ext uri="{FF2B5EF4-FFF2-40B4-BE49-F238E27FC236}">
              <a16:creationId xmlns:a16="http://schemas.microsoft.com/office/drawing/2014/main" id="{00000000-0008-0000-0100-00001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952500</xdr:colOff>
      <xdr:row>16</xdr:row>
      <xdr:rowOff>85725</xdr:rowOff>
    </xdr:from>
    <xdr:ext cx="5434879" cy="965834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3FB3DB4F-205B-4267-A3D5-D89E6C2C146D}"/>
            </a:ext>
          </a:extLst>
        </xdr:cNvPr>
        <xdr:cNvSpPr/>
      </xdr:nvSpPr>
      <xdr:spPr>
        <a:xfrm>
          <a:off x="1266825" y="218122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1459" name="Picture 47" descr="OGEI">
          <a:extLst>
            <a:ext uri="{FF2B5EF4-FFF2-40B4-BE49-F238E27FC236}">
              <a16:creationId xmlns:a16="http://schemas.microsoft.com/office/drawing/2014/main" id="{00000000-0008-0000-0200-00001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1095375</xdr:colOff>
      <xdr:row>18</xdr:row>
      <xdr:rowOff>9525</xdr:rowOff>
    </xdr:from>
    <xdr:ext cx="5434879" cy="965834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61C1A7EC-C338-43D7-AEC6-9D05124182F8}"/>
            </a:ext>
          </a:extLst>
        </xdr:cNvPr>
        <xdr:cNvSpPr/>
      </xdr:nvSpPr>
      <xdr:spPr>
        <a:xfrm>
          <a:off x="1409700" y="242887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2480" name="Picture 47" descr="OGEI">
          <a:extLst>
            <a:ext uri="{FF2B5EF4-FFF2-40B4-BE49-F238E27FC236}">
              <a16:creationId xmlns:a16="http://schemas.microsoft.com/office/drawing/2014/main" id="{00000000-0008-0000-0300-000010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1171575</xdr:colOff>
      <xdr:row>17</xdr:row>
      <xdr:rowOff>85725</xdr:rowOff>
    </xdr:from>
    <xdr:ext cx="5434879" cy="965834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51EF787E-A332-4BFD-B54D-70706FF29446}"/>
            </a:ext>
          </a:extLst>
        </xdr:cNvPr>
        <xdr:cNvSpPr/>
      </xdr:nvSpPr>
      <xdr:spPr>
        <a:xfrm>
          <a:off x="1485900" y="234315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3501" name="Picture 47" descr="OGEI">
          <a:extLst>
            <a:ext uri="{FF2B5EF4-FFF2-40B4-BE49-F238E27FC236}">
              <a16:creationId xmlns:a16="http://schemas.microsoft.com/office/drawing/2014/main" id="{00000000-0008-0000-0400-00000DF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923925</xdr:colOff>
      <xdr:row>16</xdr:row>
      <xdr:rowOff>76200</xdr:rowOff>
    </xdr:from>
    <xdr:ext cx="5434879" cy="965834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4356FAAE-EF9B-412A-B232-2432D704F9A4}"/>
            </a:ext>
          </a:extLst>
        </xdr:cNvPr>
        <xdr:cNvSpPr/>
      </xdr:nvSpPr>
      <xdr:spPr>
        <a:xfrm>
          <a:off x="1238250" y="217170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4519" name="Picture 47" descr="OGEI">
          <a:extLst>
            <a:ext uri="{FF2B5EF4-FFF2-40B4-BE49-F238E27FC236}">
              <a16:creationId xmlns:a16="http://schemas.microsoft.com/office/drawing/2014/main" id="{00000000-0008-0000-0500-000007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942975</xdr:colOff>
      <xdr:row>17</xdr:row>
      <xdr:rowOff>57150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BF7AC97-AA2A-4A3B-8101-B2FCEFCAAB26}"/>
            </a:ext>
          </a:extLst>
        </xdr:cNvPr>
        <xdr:cNvSpPr/>
      </xdr:nvSpPr>
      <xdr:spPr>
        <a:xfrm>
          <a:off x="1257300" y="231457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5537" name="Picture 47" descr="OGEI">
          <a:extLst>
            <a:ext uri="{FF2B5EF4-FFF2-40B4-BE49-F238E27FC236}">
              <a16:creationId xmlns:a16="http://schemas.microsoft.com/office/drawing/2014/main" id="{00000000-0008-0000-0600-00000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222875" y="0"/>
          <a:ext cx="263525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981075</xdr:colOff>
      <xdr:row>16</xdr:row>
      <xdr:rowOff>133350</xdr:rowOff>
    </xdr:from>
    <xdr:ext cx="5434879" cy="965834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236AA0D7-FDE7-4FB0-891E-20B355452738}"/>
            </a:ext>
          </a:extLst>
        </xdr:cNvPr>
        <xdr:cNvSpPr/>
      </xdr:nvSpPr>
      <xdr:spPr>
        <a:xfrm>
          <a:off x="1295400" y="222885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126355" y="0"/>
          <a:ext cx="2581917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1085850</xdr:colOff>
      <xdr:row>16</xdr:row>
      <xdr:rowOff>142875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B23033E4-D513-4037-9453-D0695874ECA6}"/>
            </a:ext>
          </a:extLst>
        </xdr:cNvPr>
        <xdr:cNvSpPr/>
      </xdr:nvSpPr>
      <xdr:spPr>
        <a:xfrm>
          <a:off x="1400175" y="223837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126355" y="0"/>
          <a:ext cx="2581917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676275</xdr:colOff>
      <xdr:row>16</xdr:row>
      <xdr:rowOff>152400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51A9DF29-5636-404E-8CCF-FD4BBE93A173}"/>
            </a:ext>
          </a:extLst>
        </xdr:cNvPr>
        <xdr:cNvSpPr/>
      </xdr:nvSpPr>
      <xdr:spPr>
        <a:xfrm>
          <a:off x="990600" y="224790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1076325</xdr:colOff>
      <xdr:row>16</xdr:row>
      <xdr:rowOff>104775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43E29AD5-E810-4F39-8957-97D178AA43F3}"/>
            </a:ext>
          </a:extLst>
        </xdr:cNvPr>
        <xdr:cNvSpPr/>
      </xdr:nvSpPr>
      <xdr:spPr>
        <a:xfrm>
          <a:off x="1390650" y="220027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752475</xdr:colOff>
      <xdr:row>16</xdr:row>
      <xdr:rowOff>28575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4D2DCAAA-49D1-4FB4-8874-6436EBCCDB1D}"/>
            </a:ext>
          </a:extLst>
        </xdr:cNvPr>
        <xdr:cNvSpPr/>
      </xdr:nvSpPr>
      <xdr:spPr>
        <a:xfrm>
          <a:off x="1066800" y="212407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1047750</xdr:colOff>
      <xdr:row>16</xdr:row>
      <xdr:rowOff>66675</xdr:rowOff>
    </xdr:from>
    <xdr:ext cx="5434879" cy="96583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9CCEB65B-F63F-451B-977C-C894B7B6AA22}"/>
            </a:ext>
          </a:extLst>
        </xdr:cNvPr>
        <xdr:cNvSpPr/>
      </xdr:nvSpPr>
      <xdr:spPr>
        <a:xfrm>
          <a:off x="1362075" y="216217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T128"/>
  <sheetViews>
    <sheetView showGridLines="0" topLeftCell="A65" zoomScaleNormal="100" zoomScaleSheetLayoutView="100" workbookViewId="0">
      <selection activeCell="E74" sqref="E74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s="53" customFormat="1" ht="12.75" customHeight="1" x14ac:dyDescent="0.2">
      <c r="B1" s="49"/>
      <c r="C1" s="50"/>
      <c r="D1" s="50"/>
      <c r="E1" s="50"/>
      <c r="F1" s="51"/>
      <c r="G1" s="51"/>
      <c r="H1" s="51"/>
      <c r="I1" s="51"/>
      <c r="J1" s="52"/>
    </row>
    <row r="2" spans="2:78" s="53" customFormat="1" ht="12.75" customHeight="1" x14ac:dyDescent="0.2">
      <c r="B2" s="54"/>
      <c r="C2" s="17"/>
      <c r="D2" s="17"/>
      <c r="E2" s="17"/>
      <c r="F2" s="31"/>
      <c r="G2" s="31"/>
      <c r="H2" s="31"/>
      <c r="I2" s="31"/>
      <c r="J2" s="55"/>
    </row>
    <row r="3" spans="2:78" s="53" customFormat="1" ht="12.75" customHeight="1" x14ac:dyDescent="0.2">
      <c r="B3" s="54"/>
      <c r="C3" s="17"/>
      <c r="D3" s="17"/>
      <c r="E3" s="17"/>
      <c r="F3" s="31"/>
      <c r="G3" s="31"/>
      <c r="H3" s="31"/>
      <c r="I3" s="31"/>
      <c r="J3" s="55"/>
    </row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 s="56"/>
      <c r="L4" s="56"/>
      <c r="M4" s="56"/>
      <c r="N4" s="56"/>
      <c r="V4" s="56"/>
      <c r="W4" s="56"/>
      <c r="AG4" s="56"/>
      <c r="AH4" s="56"/>
      <c r="AR4" s="56"/>
      <c r="AS4" s="56"/>
      <c r="BC4" s="56"/>
      <c r="BD4" s="56"/>
      <c r="BN4" s="56"/>
      <c r="BO4" s="56"/>
      <c r="BY4" s="56"/>
      <c r="BZ4" s="56"/>
    </row>
    <row r="5" spans="2:78" s="11" customFormat="1" ht="12.75" customHeight="1" x14ac:dyDescent="0.2">
      <c r="B5" s="57"/>
      <c r="C5" s="58"/>
      <c r="D5" s="58"/>
      <c r="E5" s="59"/>
      <c r="F5" s="59"/>
      <c r="G5" s="60"/>
      <c r="H5" s="61"/>
      <c r="I5" s="58"/>
      <c r="J5" s="62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65" t="s">
        <v>70</v>
      </c>
      <c r="D10" s="66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2023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 s="35"/>
      <c r="C43" s="36"/>
      <c r="D43" s="3"/>
      <c r="E43" s="3"/>
      <c r="F43" s="3"/>
      <c r="G43" s="3"/>
      <c r="H43" s="3"/>
      <c r="I43" s="3"/>
      <c r="J43" s="3"/>
    </row>
    <row r="44" spans="2:10" s="38" customFormat="1" ht="12.75" customHeight="1" x14ac:dyDescent="0.2">
      <c r="B44" s="29" t="s">
        <v>23</v>
      </c>
      <c r="C44" s="37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 s="31"/>
      <c r="C48" s="37"/>
      <c r="D48" s="11"/>
    </row>
    <row r="49" spans="2:98" s="38" customFormat="1" ht="12.75" customHeight="1" x14ac:dyDescent="0.2">
      <c r="B49" s="3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s="40" t="s">
        <v>22</v>
      </c>
      <c r="C50" s="41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 s="42"/>
      <c r="C51" s="4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 s="43"/>
      <c r="C52" s="41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 s="44"/>
      <c r="C53" s="36"/>
      <c r="D53" s="45"/>
      <c r="E53" s="46"/>
      <c r="F53" s="46"/>
      <c r="G53" s="46"/>
      <c r="H53" s="46"/>
      <c r="I53" s="46"/>
      <c r="J53" s="46"/>
    </row>
    <row r="54" spans="2:98" s="38" customFormat="1" ht="12.75" customHeight="1" x14ac:dyDescent="0.2">
      <c r="B54" s="29" t="s">
        <v>24</v>
      </c>
      <c r="C54" s="30"/>
      <c r="D54" s="11"/>
      <c r="F54" s="47"/>
      <c r="G54" s="47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 s="47"/>
      <c r="G55" s="47"/>
      <c r="H55" s="11"/>
      <c r="I55" s="11"/>
      <c r="J55" s="11"/>
    </row>
    <row r="56" spans="2:98" s="38" customFormat="1" ht="12.75" customHeight="1" x14ac:dyDescent="0.2">
      <c r="B56" s="48" t="s">
        <v>13</v>
      </c>
      <c r="C56" s="23">
        <f>VLOOKUP($F$8,$A$70:$CT$112,94)</f>
        <v>0</v>
      </c>
      <c r="D56" s="11"/>
      <c r="F56" s="47"/>
      <c r="G56" s="47"/>
      <c r="H56" s="11"/>
      <c r="I56" s="11"/>
      <c r="J56" s="11"/>
    </row>
    <row r="57" spans="2:98" s="38" customFormat="1" ht="12.75" customHeight="1" x14ac:dyDescent="0.2">
      <c r="B57" s="48" t="s">
        <v>14</v>
      </c>
      <c r="C57" s="23">
        <f>VLOOKUP($F$8,$A$70:$CT$112,95)</f>
        <v>0</v>
      </c>
      <c r="D57" s="11"/>
      <c r="F57" s="47"/>
      <c r="G57" s="47"/>
      <c r="H57" s="11"/>
      <c r="I57" s="11"/>
      <c r="J57" s="11"/>
    </row>
    <row r="58" spans="2:98" s="38" customFormat="1" ht="12.75" customHeight="1" x14ac:dyDescent="0.2">
      <c r="B58" s="48" t="s">
        <v>18</v>
      </c>
      <c r="C58" s="23">
        <f>VLOOKUP($F$8,$A$70:$CT$112,96)</f>
        <v>0</v>
      </c>
      <c r="D58" s="11"/>
      <c r="F58" s="47"/>
      <c r="G58" s="47"/>
      <c r="H58" s="11"/>
      <c r="I58" s="11"/>
      <c r="J58" s="11"/>
    </row>
    <row r="59" spans="2:98" s="38" customFormat="1" ht="12.75" customHeight="1" x14ac:dyDescent="0.2">
      <c r="B59" s="31"/>
      <c r="C59" s="30"/>
      <c r="D59" s="11"/>
      <c r="F59" s="47"/>
      <c r="G59" s="47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s="48" t="s">
        <v>20</v>
      </c>
      <c r="C61" s="23">
        <f>VLOOKUP($F$8,$A$70:$CT$112,97)</f>
        <v>0</v>
      </c>
    </row>
    <row r="62" spans="2:98" s="38" customFormat="1" ht="12.75" customHeight="1" x14ac:dyDescent="0.2">
      <c r="B62" s="48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07" t="s">
        <v>98</v>
      </c>
      <c r="C109" s="108"/>
      <c r="D109" s="10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99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100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101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07" t="s">
        <v>102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103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104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105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106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107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108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109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10" t="s">
        <v>130</v>
      </c>
      <c r="C121" s="111"/>
      <c r="D121" s="112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10" t="s">
        <v>84</v>
      </c>
      <c r="C122" s="111"/>
      <c r="D122" s="112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10" t="s">
        <v>89</v>
      </c>
      <c r="C123" s="111"/>
      <c r="D123" s="112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10" t="s">
        <v>94</v>
      </c>
      <c r="C124" s="111"/>
      <c r="D124" s="112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10" t="s">
        <v>131</v>
      </c>
      <c r="C125" s="111"/>
      <c r="D125" s="112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10" t="s">
        <v>102</v>
      </c>
      <c r="C126" s="111"/>
      <c r="D126" s="112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10" t="s">
        <v>88</v>
      </c>
      <c r="C127" s="111"/>
      <c r="D127" s="112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07"/>
      <c r="C128" s="108"/>
      <c r="D128" s="10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B91:D91"/>
    <mergeCell ref="B4:J4"/>
    <mergeCell ref="B45:C45"/>
    <mergeCell ref="B46:C46"/>
    <mergeCell ref="B47:C47"/>
    <mergeCell ref="CO68:CO69"/>
    <mergeCell ref="M68:N68"/>
    <mergeCell ref="V68:W68"/>
    <mergeCell ref="CG68:CG69"/>
    <mergeCell ref="CH68:CH69"/>
    <mergeCell ref="CI68:CI69"/>
    <mergeCell ref="CJ68:CJ69"/>
    <mergeCell ref="CK68:CK69"/>
    <mergeCell ref="CL68:CL69"/>
    <mergeCell ref="CN68:CN69"/>
    <mergeCell ref="CM68:CM69"/>
    <mergeCell ref="BW68:BX68"/>
    <mergeCell ref="CA68:CB68"/>
    <mergeCell ref="CC68:CC69"/>
    <mergeCell ref="CD68:CD69"/>
    <mergeCell ref="CE68:CE69"/>
    <mergeCell ref="CF68:CF69"/>
    <mergeCell ref="BY68:BZ68"/>
    <mergeCell ref="BJ68:BK68"/>
    <mergeCell ref="BL68:BM68"/>
    <mergeCell ref="AI68:AJ68"/>
    <mergeCell ref="AK68:AK69"/>
    <mergeCell ref="AL68:AM68"/>
    <mergeCell ref="AG68:AH68"/>
    <mergeCell ref="AN68:AO68"/>
    <mergeCell ref="AP68:AQ68"/>
    <mergeCell ref="CQ67:CQ69"/>
    <mergeCell ref="BP68:BQ68"/>
    <mergeCell ref="BR68:BR69"/>
    <mergeCell ref="BS68:BT68"/>
    <mergeCell ref="BU68:BV68"/>
    <mergeCell ref="BN68:BO68"/>
    <mergeCell ref="AT68:AU68"/>
    <mergeCell ref="AV68:AV69"/>
    <mergeCell ref="BG68:BG69"/>
    <mergeCell ref="BH68:BI68"/>
    <mergeCell ref="CR67:CR69"/>
    <mergeCell ref="CS67:CS69"/>
    <mergeCell ref="CT67:CT69"/>
    <mergeCell ref="O68:O69"/>
    <mergeCell ref="P68:Q68"/>
    <mergeCell ref="R68:S68"/>
    <mergeCell ref="T68:U68"/>
    <mergeCell ref="X68:Y68"/>
    <mergeCell ref="Z68:Z69"/>
    <mergeCell ref="AW67:BG67"/>
    <mergeCell ref="BH67:BR67"/>
    <mergeCell ref="BS67:CC67"/>
    <mergeCell ref="CD67:CI67"/>
    <mergeCell ref="CJ67:CO67"/>
    <mergeCell ref="CP67:CP69"/>
    <mergeCell ref="AW68:AX68"/>
    <mergeCell ref="AY68:AZ68"/>
    <mergeCell ref="BA68:BB68"/>
    <mergeCell ref="BE68:BF68"/>
    <mergeCell ref="P67:Z67"/>
    <mergeCell ref="AA67:AK67"/>
    <mergeCell ref="AL67:AV67"/>
    <mergeCell ref="AR68:AS68"/>
    <mergeCell ref="BC68:BD68"/>
    <mergeCell ref="AE68:AF68"/>
    <mergeCell ref="B85:D85"/>
    <mergeCell ref="B89:D89"/>
    <mergeCell ref="B82:D82"/>
    <mergeCell ref="B111:D111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1:D101"/>
    <mergeCell ref="B103:D103"/>
    <mergeCell ref="B108:D108"/>
    <mergeCell ref="B109:D109"/>
    <mergeCell ref="B110:D110"/>
    <mergeCell ref="B102:D102"/>
    <mergeCell ref="B100:D100"/>
    <mergeCell ref="B86:D86"/>
    <mergeCell ref="B87:D87"/>
    <mergeCell ref="B88:D88"/>
    <mergeCell ref="E68:F68"/>
    <mergeCell ref="G68:H68"/>
    <mergeCell ref="I68:J68"/>
    <mergeCell ref="K68:L68"/>
    <mergeCell ref="AA68:AB68"/>
    <mergeCell ref="AC68:AD68"/>
    <mergeCell ref="A67:A69"/>
    <mergeCell ref="B67:D69"/>
    <mergeCell ref="E67:O67"/>
    <mergeCell ref="B76:D76"/>
    <mergeCell ref="B77:D77"/>
    <mergeCell ref="B78:D78"/>
    <mergeCell ref="B83:D83"/>
    <mergeCell ref="B84:D84"/>
    <mergeCell ref="B70:D70"/>
    <mergeCell ref="B71:D71"/>
    <mergeCell ref="B72:D72"/>
    <mergeCell ref="B73:D73"/>
    <mergeCell ref="B74:D74"/>
    <mergeCell ref="B75:D75"/>
    <mergeCell ref="B81:D81"/>
    <mergeCell ref="B113:D113"/>
    <mergeCell ref="B114:D114"/>
    <mergeCell ref="B115:D115"/>
    <mergeCell ref="B116:D116"/>
    <mergeCell ref="B117:D117"/>
    <mergeCell ref="B118:D118"/>
    <mergeCell ref="B119:D119"/>
    <mergeCell ref="B128:D128"/>
    <mergeCell ref="B92:D92"/>
    <mergeCell ref="B93:D93"/>
    <mergeCell ref="B94:D94"/>
    <mergeCell ref="B95:D95"/>
    <mergeCell ref="B112:D112"/>
    <mergeCell ref="B120:D120"/>
    <mergeCell ref="B121:D121"/>
    <mergeCell ref="B122:D122"/>
    <mergeCell ref="B123:D123"/>
    <mergeCell ref="B127:D127"/>
    <mergeCell ref="B126:D126"/>
    <mergeCell ref="B125:D125"/>
    <mergeCell ref="B124:D124"/>
  </mergeCells>
  <phoneticPr fontId="7" type="noConversion"/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128"/>
  <sheetViews>
    <sheetView showGridLines="0" zoomScaleNormal="100" zoomScaleSheetLayoutView="100" workbookViewId="0">
      <selection activeCell="E74" sqref="E74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110</v>
      </c>
      <c r="D10" s="66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2023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VLOOKUP($F$8,$A$70:$CT$112,94)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VLOOKUP($F$8,$A$70:$CT$112,95)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VLOOKUP($F$8,$A$70:$CT$112,96)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VLOOKUP($F$8,$A$70:$CT$112,97)</f>
        <v>0</v>
      </c>
    </row>
    <row r="62" spans="2:98" s="38" customFormat="1" ht="12.75" customHeight="1" x14ac:dyDescent="0.2">
      <c r="B62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07" t="s">
        <v>98</v>
      </c>
      <c r="C109" s="108"/>
      <c r="D109" s="10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99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100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101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07" t="s">
        <v>102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103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104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105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106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107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108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109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10" t="s">
        <v>130</v>
      </c>
      <c r="C121" s="111"/>
      <c r="D121" s="112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10" t="s">
        <v>84</v>
      </c>
      <c r="C122" s="111"/>
      <c r="D122" s="112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10" t="s">
        <v>89</v>
      </c>
      <c r="C123" s="111"/>
      <c r="D123" s="112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10" t="s">
        <v>94</v>
      </c>
      <c r="C124" s="111"/>
      <c r="D124" s="112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10" t="s">
        <v>131</v>
      </c>
      <c r="C125" s="111"/>
      <c r="D125" s="112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10" t="s">
        <v>102</v>
      </c>
      <c r="C126" s="111"/>
      <c r="D126" s="112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10" t="s">
        <v>88</v>
      </c>
      <c r="C127" s="111"/>
      <c r="D127" s="112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07"/>
      <c r="C128" s="108"/>
      <c r="D128" s="10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B4:J4"/>
    <mergeCell ref="B45:C45"/>
    <mergeCell ref="B46:C46"/>
    <mergeCell ref="B47:C47"/>
    <mergeCell ref="B70:D70"/>
    <mergeCell ref="B113:D113"/>
    <mergeCell ref="B114:D114"/>
    <mergeCell ref="B115:D115"/>
    <mergeCell ref="B116:D116"/>
    <mergeCell ref="B75:D75"/>
    <mergeCell ref="B76:D76"/>
    <mergeCell ref="B77:D77"/>
    <mergeCell ref="B78:D78"/>
    <mergeCell ref="B91:D91"/>
    <mergeCell ref="B81:D81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L68:CL69"/>
    <mergeCell ref="B97:D97"/>
    <mergeCell ref="B98:D98"/>
    <mergeCell ref="B99:D99"/>
    <mergeCell ref="B101:D101"/>
    <mergeCell ref="B100:D100"/>
    <mergeCell ref="B83:D83"/>
    <mergeCell ref="B84:D84"/>
    <mergeCell ref="B85:D85"/>
    <mergeCell ref="B86:D86"/>
    <mergeCell ref="B87:D87"/>
    <mergeCell ref="B88:D88"/>
    <mergeCell ref="B89:D89"/>
    <mergeCell ref="B92:D92"/>
    <mergeCell ref="B82:D82"/>
    <mergeCell ref="B93:D93"/>
    <mergeCell ref="B94:D94"/>
    <mergeCell ref="B95:D95"/>
    <mergeCell ref="B96:D96"/>
    <mergeCell ref="CK68:CK69"/>
    <mergeCell ref="B71:D71"/>
    <mergeCell ref="B72:D72"/>
    <mergeCell ref="B73:D73"/>
    <mergeCell ref="B74:D74"/>
    <mergeCell ref="B128:D128"/>
    <mergeCell ref="B102:D102"/>
    <mergeCell ref="B103:D103"/>
    <mergeCell ref="B104:D104"/>
    <mergeCell ref="B111:D111"/>
    <mergeCell ref="B112:D112"/>
    <mergeCell ref="B105:D105"/>
    <mergeCell ref="B106:D106"/>
    <mergeCell ref="B107:D107"/>
    <mergeCell ref="B108:D108"/>
    <mergeCell ref="B109:D109"/>
    <mergeCell ref="B110:D110"/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117:D117"/>
    <mergeCell ref="B118:D118"/>
    <mergeCell ref="B119:D119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T128"/>
  <sheetViews>
    <sheetView showGridLines="0" zoomScaleNormal="100" zoomScaleSheetLayoutView="100" workbookViewId="0">
      <selection activeCell="E74" sqref="E74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111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2023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VLOOKUP($F$8,$A$70:$CT$112,94)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VLOOKUP($F$8,$A$70:$CT$112,95)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VLOOKUP($F$8,$A$70:$CT$112,96)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VLOOKUP($F$8,$A$70:$CT$112,97)</f>
        <v>0</v>
      </c>
    </row>
    <row r="62" spans="2:98" s="38" customFormat="1" ht="12.75" customHeight="1" x14ac:dyDescent="0.2">
      <c r="B62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07" t="s">
        <v>98</v>
      </c>
      <c r="C109" s="108"/>
      <c r="D109" s="10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99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100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101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07" t="s">
        <v>102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103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104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105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106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107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108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109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10" t="s">
        <v>130</v>
      </c>
      <c r="C121" s="111"/>
      <c r="D121" s="112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10" t="s">
        <v>84</v>
      </c>
      <c r="C122" s="111"/>
      <c r="D122" s="112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10" t="s">
        <v>89</v>
      </c>
      <c r="C123" s="111"/>
      <c r="D123" s="112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10" t="s">
        <v>94</v>
      </c>
      <c r="C124" s="111"/>
      <c r="D124" s="112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10" t="s">
        <v>131</v>
      </c>
      <c r="C125" s="111"/>
      <c r="D125" s="112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10" t="s">
        <v>102</v>
      </c>
      <c r="C126" s="111"/>
      <c r="D126" s="112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10" t="s">
        <v>88</v>
      </c>
      <c r="C127" s="111"/>
      <c r="D127" s="112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07"/>
      <c r="C128" s="108"/>
      <c r="D128" s="10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B4:J4"/>
    <mergeCell ref="B45:C45"/>
    <mergeCell ref="B46:C46"/>
    <mergeCell ref="B47:C47"/>
    <mergeCell ref="B70:D70"/>
    <mergeCell ref="B113:D113"/>
    <mergeCell ref="B114:D114"/>
    <mergeCell ref="B115:D115"/>
    <mergeCell ref="B116:D116"/>
    <mergeCell ref="B75:D75"/>
    <mergeCell ref="B76:D76"/>
    <mergeCell ref="B77:D77"/>
    <mergeCell ref="B78:D78"/>
    <mergeCell ref="B91:D91"/>
    <mergeCell ref="B81:D81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L68:CL69"/>
    <mergeCell ref="B97:D97"/>
    <mergeCell ref="B98:D98"/>
    <mergeCell ref="B99:D99"/>
    <mergeCell ref="B101:D101"/>
    <mergeCell ref="B100:D100"/>
    <mergeCell ref="B83:D83"/>
    <mergeCell ref="B84:D84"/>
    <mergeCell ref="B85:D85"/>
    <mergeCell ref="B86:D86"/>
    <mergeCell ref="B87:D87"/>
    <mergeCell ref="B88:D88"/>
    <mergeCell ref="B89:D89"/>
    <mergeCell ref="B92:D92"/>
    <mergeCell ref="B82:D82"/>
    <mergeCell ref="B93:D93"/>
    <mergeCell ref="B94:D94"/>
    <mergeCell ref="B95:D95"/>
    <mergeCell ref="B96:D96"/>
    <mergeCell ref="CK68:CK69"/>
    <mergeCell ref="B71:D71"/>
    <mergeCell ref="B72:D72"/>
    <mergeCell ref="B73:D73"/>
    <mergeCell ref="B74:D74"/>
    <mergeCell ref="B128:D128"/>
    <mergeCell ref="B102:D102"/>
    <mergeCell ref="B103:D103"/>
    <mergeCell ref="B104:D104"/>
    <mergeCell ref="B111:D111"/>
    <mergeCell ref="B112:D112"/>
    <mergeCell ref="B105:D105"/>
    <mergeCell ref="B106:D106"/>
    <mergeCell ref="B107:D107"/>
    <mergeCell ref="B108:D108"/>
    <mergeCell ref="B109:D109"/>
    <mergeCell ref="B110:D110"/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117:D117"/>
    <mergeCell ref="B118:D118"/>
    <mergeCell ref="B119:D119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T128"/>
  <sheetViews>
    <sheetView showGridLines="0" zoomScaleNormal="100" zoomScaleSheetLayoutView="100" workbookViewId="0">
      <selection activeCell="E74" sqref="E74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112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2023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VLOOKUP($F$8,$A$70:$CT$112,94)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VLOOKUP($F$8,$A$70:$CT$112,95)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VLOOKUP($F$8,$A$70:$CT$112,96)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VLOOKUP($F$8,$A$70:$CT$112,97)</f>
        <v>0</v>
      </c>
    </row>
    <row r="62" spans="2:98" s="38" customFormat="1" ht="12.75" customHeight="1" x14ac:dyDescent="0.2">
      <c r="B62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07" t="s">
        <v>98</v>
      </c>
      <c r="C109" s="108"/>
      <c r="D109" s="10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99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100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101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07" t="s">
        <v>102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103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104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105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106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107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108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109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10" t="s">
        <v>130</v>
      </c>
      <c r="C121" s="111"/>
      <c r="D121" s="112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10" t="s">
        <v>84</v>
      </c>
      <c r="C122" s="111"/>
      <c r="D122" s="112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10" t="s">
        <v>89</v>
      </c>
      <c r="C123" s="111"/>
      <c r="D123" s="112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10" t="s">
        <v>94</v>
      </c>
      <c r="C124" s="111"/>
      <c r="D124" s="112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10" t="s">
        <v>131</v>
      </c>
      <c r="C125" s="111"/>
      <c r="D125" s="112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10" t="s">
        <v>102</v>
      </c>
      <c r="C126" s="111"/>
      <c r="D126" s="112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10" t="s">
        <v>88</v>
      </c>
      <c r="C127" s="111"/>
      <c r="D127" s="112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07"/>
      <c r="C128" s="108"/>
      <c r="D128" s="10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89:D89"/>
    <mergeCell ref="B92:D92"/>
    <mergeCell ref="B105:D105"/>
    <mergeCell ref="B106:D106"/>
    <mergeCell ref="B107:D107"/>
    <mergeCell ref="B108:D108"/>
    <mergeCell ref="B109:D109"/>
    <mergeCell ref="B110:D110"/>
    <mergeCell ref="B99:D99"/>
    <mergeCell ref="B101:D101"/>
    <mergeCell ref="B102:D102"/>
    <mergeCell ref="B103:D103"/>
    <mergeCell ref="B104:D104"/>
    <mergeCell ref="B100:D100"/>
    <mergeCell ref="B91:D91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81:D81"/>
    <mergeCell ref="B4:J4"/>
    <mergeCell ref="B45:C45"/>
    <mergeCell ref="B46:C46"/>
    <mergeCell ref="B47:C47"/>
    <mergeCell ref="V68:W68"/>
    <mergeCell ref="X68:Y68"/>
    <mergeCell ref="Z68:Z69"/>
    <mergeCell ref="AA68:AB68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C68:AD68"/>
    <mergeCell ref="B128:D128"/>
    <mergeCell ref="A67:A69"/>
    <mergeCell ref="B67:D69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T128"/>
  <sheetViews>
    <sheetView showGridLines="0" zoomScaleNormal="100" zoomScaleSheetLayoutView="100" workbookViewId="0">
      <selection activeCell="E74" sqref="E74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113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2023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VLOOKUP($F$8,$A$70:$CT$112,94)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VLOOKUP($F$8,$A$70:$CT$112,95)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VLOOKUP($F$8,$A$70:$CT$112,96)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VLOOKUP($F$8,$A$70:$CT$112,97)</f>
        <v>0</v>
      </c>
    </row>
    <row r="62" spans="2:98" s="38" customFormat="1" ht="12.75" customHeight="1" x14ac:dyDescent="0.2">
      <c r="B62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07" t="s">
        <v>98</v>
      </c>
      <c r="C109" s="108"/>
      <c r="D109" s="10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99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100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101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07" t="s">
        <v>102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103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104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105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106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107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108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109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10" t="s">
        <v>130</v>
      </c>
      <c r="C121" s="111"/>
      <c r="D121" s="112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10" t="s">
        <v>84</v>
      </c>
      <c r="C122" s="111"/>
      <c r="D122" s="112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10" t="s">
        <v>89</v>
      </c>
      <c r="C123" s="111"/>
      <c r="D123" s="112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10" t="s">
        <v>94</v>
      </c>
      <c r="C124" s="111"/>
      <c r="D124" s="112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10" t="s">
        <v>131</v>
      </c>
      <c r="C125" s="111"/>
      <c r="D125" s="112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10" t="s">
        <v>102</v>
      </c>
      <c r="C126" s="111"/>
      <c r="D126" s="112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10" t="s">
        <v>88</v>
      </c>
      <c r="C127" s="111"/>
      <c r="D127" s="112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07"/>
      <c r="C128" s="108"/>
      <c r="D128" s="10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B4:J4"/>
    <mergeCell ref="B45:C45"/>
    <mergeCell ref="B46:C46"/>
    <mergeCell ref="B47:C47"/>
    <mergeCell ref="B70:D70"/>
    <mergeCell ref="B113:D113"/>
    <mergeCell ref="B114:D114"/>
    <mergeCell ref="B115:D115"/>
    <mergeCell ref="B116:D116"/>
    <mergeCell ref="B75:D75"/>
    <mergeCell ref="B76:D76"/>
    <mergeCell ref="B77:D77"/>
    <mergeCell ref="B78:D78"/>
    <mergeCell ref="B91:D91"/>
    <mergeCell ref="B81:D81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L68:CL69"/>
    <mergeCell ref="B97:D97"/>
    <mergeCell ref="B98:D98"/>
    <mergeCell ref="B99:D99"/>
    <mergeCell ref="B101:D101"/>
    <mergeCell ref="B100:D100"/>
    <mergeCell ref="B83:D83"/>
    <mergeCell ref="B84:D84"/>
    <mergeCell ref="B85:D85"/>
    <mergeCell ref="B86:D86"/>
    <mergeCell ref="B87:D87"/>
    <mergeCell ref="B88:D88"/>
    <mergeCell ref="B89:D89"/>
    <mergeCell ref="B92:D92"/>
    <mergeCell ref="B82:D82"/>
    <mergeCell ref="B93:D93"/>
    <mergeCell ref="B94:D94"/>
    <mergeCell ref="B95:D95"/>
    <mergeCell ref="B96:D96"/>
    <mergeCell ref="CK68:CK69"/>
    <mergeCell ref="B71:D71"/>
    <mergeCell ref="B72:D72"/>
    <mergeCell ref="B73:D73"/>
    <mergeCell ref="B74:D74"/>
    <mergeCell ref="B128:D128"/>
    <mergeCell ref="B102:D102"/>
    <mergeCell ref="B103:D103"/>
    <mergeCell ref="B104:D104"/>
    <mergeCell ref="B111:D111"/>
    <mergeCell ref="B112:D112"/>
    <mergeCell ref="B105:D105"/>
    <mergeCell ref="B106:D106"/>
    <mergeCell ref="B107:D107"/>
    <mergeCell ref="B108:D108"/>
    <mergeCell ref="B109:D109"/>
    <mergeCell ref="B110:D110"/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117:D117"/>
    <mergeCell ref="B118:D118"/>
    <mergeCell ref="B119:D119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T128"/>
  <sheetViews>
    <sheetView showGridLines="0" zoomScaleNormal="100" zoomScaleSheetLayoutView="100" workbookViewId="0">
      <selection activeCell="E23" sqref="E23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114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2023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VLOOKUP($F$8,$A$70:$CT$112,94)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VLOOKUP($F$8,$A$70:$CT$112,95)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VLOOKUP($F$8,$A$70:$CT$112,96)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VLOOKUP($F$8,$A$70:$CT$112,97)</f>
        <v>0</v>
      </c>
    </row>
    <row r="62" spans="2:98" s="38" customFormat="1" ht="12.75" customHeight="1" x14ac:dyDescent="0.2">
      <c r="B62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07" t="s">
        <v>98</v>
      </c>
      <c r="C109" s="108"/>
      <c r="D109" s="10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99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100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101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07" t="s">
        <v>102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103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104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105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106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107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108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109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10" t="s">
        <v>130</v>
      </c>
      <c r="C121" s="111"/>
      <c r="D121" s="112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10" t="s">
        <v>84</v>
      </c>
      <c r="C122" s="111"/>
      <c r="D122" s="112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10" t="s">
        <v>89</v>
      </c>
      <c r="C123" s="111"/>
      <c r="D123" s="112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10" t="s">
        <v>94</v>
      </c>
      <c r="C124" s="111"/>
      <c r="D124" s="112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10" t="s">
        <v>131</v>
      </c>
      <c r="C125" s="111"/>
      <c r="D125" s="112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10" t="s">
        <v>102</v>
      </c>
      <c r="C126" s="111"/>
      <c r="D126" s="112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10" t="s">
        <v>88</v>
      </c>
      <c r="C127" s="111"/>
      <c r="D127" s="112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07"/>
      <c r="C128" s="108"/>
      <c r="D128" s="10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89:D89"/>
    <mergeCell ref="B92:D92"/>
    <mergeCell ref="B105:D105"/>
    <mergeCell ref="B106:D106"/>
    <mergeCell ref="B107:D107"/>
    <mergeCell ref="B108:D108"/>
    <mergeCell ref="B109:D109"/>
    <mergeCell ref="B110:D110"/>
    <mergeCell ref="B99:D99"/>
    <mergeCell ref="B101:D101"/>
    <mergeCell ref="B102:D102"/>
    <mergeCell ref="B103:D103"/>
    <mergeCell ref="B104:D104"/>
    <mergeCell ref="B100:D100"/>
    <mergeCell ref="B91:D91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81:D81"/>
    <mergeCell ref="B4:J4"/>
    <mergeCell ref="B45:C45"/>
    <mergeCell ref="B46:C46"/>
    <mergeCell ref="B47:C47"/>
    <mergeCell ref="V68:W68"/>
    <mergeCell ref="X68:Y68"/>
    <mergeCell ref="Z68:Z69"/>
    <mergeCell ref="AA68:AB68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C68:AD68"/>
    <mergeCell ref="B128:D128"/>
    <mergeCell ref="A67:A69"/>
    <mergeCell ref="B67:D69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T128"/>
  <sheetViews>
    <sheetView showGridLines="0" zoomScaleNormal="100" zoomScaleSheetLayoutView="100" workbookViewId="0">
      <selection activeCell="L18" sqref="L18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115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2023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VLOOKUP($F$8,$A$70:$CT$112,94)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VLOOKUP($F$8,$A$70:$CT$112,95)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VLOOKUP($F$8,$A$70:$CT$112,96)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VLOOKUP($F$8,$A$70:$CT$112,97)</f>
        <v>0</v>
      </c>
    </row>
    <row r="62" spans="2:98" s="38" customFormat="1" ht="12.75" customHeight="1" x14ac:dyDescent="0.2">
      <c r="B62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07" t="s">
        <v>98</v>
      </c>
      <c r="C109" s="108"/>
      <c r="D109" s="10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99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100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101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07" t="s">
        <v>102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103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104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105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106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107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108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109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10" t="s">
        <v>130</v>
      </c>
      <c r="C121" s="111"/>
      <c r="D121" s="112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10" t="s">
        <v>84</v>
      </c>
      <c r="C122" s="111"/>
      <c r="D122" s="112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10" t="s">
        <v>89</v>
      </c>
      <c r="C123" s="111"/>
      <c r="D123" s="112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10" t="s">
        <v>94</v>
      </c>
      <c r="C124" s="111"/>
      <c r="D124" s="112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10" t="s">
        <v>131</v>
      </c>
      <c r="C125" s="111"/>
      <c r="D125" s="112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10" t="s">
        <v>102</v>
      </c>
      <c r="C126" s="111"/>
      <c r="D126" s="112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10" t="s">
        <v>88</v>
      </c>
      <c r="C127" s="111"/>
      <c r="D127" s="112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07"/>
      <c r="C128" s="108"/>
      <c r="D128" s="10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B4:J4"/>
    <mergeCell ref="B45:C45"/>
    <mergeCell ref="B46:C46"/>
    <mergeCell ref="B47:C47"/>
    <mergeCell ref="B70:D70"/>
    <mergeCell ref="B113:D113"/>
    <mergeCell ref="B114:D114"/>
    <mergeCell ref="B115:D115"/>
    <mergeCell ref="B116:D116"/>
    <mergeCell ref="B75:D75"/>
    <mergeCell ref="B76:D76"/>
    <mergeCell ref="B77:D77"/>
    <mergeCell ref="B78:D78"/>
    <mergeCell ref="B91:D91"/>
    <mergeCell ref="B81:D81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L68:CL69"/>
    <mergeCell ref="B97:D97"/>
    <mergeCell ref="B98:D98"/>
    <mergeCell ref="B99:D99"/>
    <mergeCell ref="B101:D101"/>
    <mergeCell ref="B100:D100"/>
    <mergeCell ref="B83:D83"/>
    <mergeCell ref="B84:D84"/>
    <mergeCell ref="B85:D85"/>
    <mergeCell ref="B86:D86"/>
    <mergeCell ref="B87:D87"/>
    <mergeCell ref="B88:D88"/>
    <mergeCell ref="B89:D89"/>
    <mergeCell ref="B92:D92"/>
    <mergeCell ref="B82:D82"/>
    <mergeCell ref="B93:D93"/>
    <mergeCell ref="B94:D94"/>
    <mergeCell ref="B95:D95"/>
    <mergeCell ref="B96:D96"/>
    <mergeCell ref="CK68:CK69"/>
    <mergeCell ref="B71:D71"/>
    <mergeCell ref="B72:D72"/>
    <mergeCell ref="B73:D73"/>
    <mergeCell ref="B74:D74"/>
    <mergeCell ref="B128:D128"/>
    <mergeCell ref="B102:D102"/>
    <mergeCell ref="B103:D103"/>
    <mergeCell ref="B104:D104"/>
    <mergeCell ref="B111:D111"/>
    <mergeCell ref="B112:D112"/>
    <mergeCell ref="B105:D105"/>
    <mergeCell ref="B106:D106"/>
    <mergeCell ref="B107:D107"/>
    <mergeCell ref="B108:D108"/>
    <mergeCell ref="B109:D109"/>
    <mergeCell ref="B110:D110"/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117:D117"/>
    <mergeCell ref="B118:D118"/>
    <mergeCell ref="B119:D119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T128"/>
  <sheetViews>
    <sheetView showGridLines="0" zoomScaleNormal="100" zoomScaleSheetLayoutView="100" workbookViewId="0">
      <selection activeCell="F18" sqref="F18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116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2023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VLOOKUP($F$8,$A$70:$CT$112,94)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VLOOKUP($F$8,$A$70:$CT$112,95)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VLOOKUP($F$8,$A$70:$CT$112,96)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VLOOKUP($F$8,$A$70:$CT$112,97)</f>
        <v>0</v>
      </c>
    </row>
    <row r="62" spans="2:98" s="38" customFormat="1" ht="12.75" customHeight="1" x14ac:dyDescent="0.2">
      <c r="B62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07" t="s">
        <v>98</v>
      </c>
      <c r="C109" s="108"/>
      <c r="D109" s="10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99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100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101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07" t="s">
        <v>102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103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104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105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106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107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108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109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10" t="s">
        <v>130</v>
      </c>
      <c r="C121" s="111"/>
      <c r="D121" s="112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10" t="s">
        <v>84</v>
      </c>
      <c r="C122" s="111"/>
      <c r="D122" s="112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10" t="s">
        <v>89</v>
      </c>
      <c r="C123" s="111"/>
      <c r="D123" s="112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10" t="s">
        <v>94</v>
      </c>
      <c r="C124" s="111"/>
      <c r="D124" s="112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10" t="s">
        <v>131</v>
      </c>
      <c r="C125" s="111"/>
      <c r="D125" s="112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10" t="s">
        <v>102</v>
      </c>
      <c r="C126" s="111"/>
      <c r="D126" s="112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10" t="s">
        <v>88</v>
      </c>
      <c r="C127" s="111"/>
      <c r="D127" s="112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07"/>
      <c r="C128" s="108"/>
      <c r="D128" s="10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89:D89"/>
    <mergeCell ref="B92:D92"/>
    <mergeCell ref="B105:D105"/>
    <mergeCell ref="B106:D106"/>
    <mergeCell ref="B107:D107"/>
    <mergeCell ref="B108:D108"/>
    <mergeCell ref="B109:D109"/>
    <mergeCell ref="B110:D110"/>
    <mergeCell ref="B99:D99"/>
    <mergeCell ref="B101:D101"/>
    <mergeCell ref="B102:D102"/>
    <mergeCell ref="B103:D103"/>
    <mergeCell ref="B104:D104"/>
    <mergeCell ref="B100:D100"/>
    <mergeCell ref="B91:D91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81:D81"/>
    <mergeCell ref="B4:J4"/>
    <mergeCell ref="B45:C45"/>
    <mergeCell ref="B46:C46"/>
    <mergeCell ref="B47:C47"/>
    <mergeCell ref="V68:W68"/>
    <mergeCell ref="X68:Y68"/>
    <mergeCell ref="Z68:Z69"/>
    <mergeCell ref="AA68:AB68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C68:AD68"/>
    <mergeCell ref="B128:D128"/>
    <mergeCell ref="A67:A69"/>
    <mergeCell ref="B67:D69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T128"/>
  <sheetViews>
    <sheetView showGridLines="0" zoomScaleNormal="100" zoomScaleSheetLayoutView="100" workbookViewId="0">
      <selection activeCell="C20" sqref="C20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117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2023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VLOOKUP($F$8,$A$70:$CT$112,94)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VLOOKUP($F$8,$A$70:$CT$112,95)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VLOOKUP($F$8,$A$70:$CT$112,96)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VLOOKUP($F$8,$A$70:$CT$112,97)</f>
        <v>0</v>
      </c>
    </row>
    <row r="62" spans="2:98" s="38" customFormat="1" ht="12.75" customHeight="1" x14ac:dyDescent="0.2">
      <c r="B62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07" t="s">
        <v>98</v>
      </c>
      <c r="C109" s="108"/>
      <c r="D109" s="10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99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100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101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07" t="s">
        <v>102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103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104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105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106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107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108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109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10" t="s">
        <v>130</v>
      </c>
      <c r="C121" s="111"/>
      <c r="D121" s="112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10" t="s">
        <v>84</v>
      </c>
      <c r="C122" s="111"/>
      <c r="D122" s="112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10" t="s">
        <v>89</v>
      </c>
      <c r="C123" s="111"/>
      <c r="D123" s="112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10" t="s">
        <v>94</v>
      </c>
      <c r="C124" s="111"/>
      <c r="D124" s="112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10" t="s">
        <v>131</v>
      </c>
      <c r="C125" s="111"/>
      <c r="D125" s="112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10" t="s">
        <v>102</v>
      </c>
      <c r="C126" s="111"/>
      <c r="D126" s="112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10" t="s">
        <v>88</v>
      </c>
      <c r="C127" s="111"/>
      <c r="D127" s="112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07"/>
      <c r="C128" s="108"/>
      <c r="D128" s="10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A67:A69"/>
    <mergeCell ref="B67:D69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81:D81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  <mergeCell ref="B89:D89"/>
    <mergeCell ref="B92:D92"/>
    <mergeCell ref="B91:D91"/>
    <mergeCell ref="B105:D105"/>
    <mergeCell ref="B106:D106"/>
    <mergeCell ref="B107:D107"/>
    <mergeCell ref="B108:D108"/>
    <mergeCell ref="B109:D109"/>
    <mergeCell ref="B110:D110"/>
    <mergeCell ref="B99:D99"/>
    <mergeCell ref="B101:D101"/>
    <mergeCell ref="B102:D102"/>
    <mergeCell ref="B103:D103"/>
    <mergeCell ref="B104:D104"/>
    <mergeCell ref="B100:D100"/>
    <mergeCell ref="B113:D113"/>
    <mergeCell ref="B114:D114"/>
    <mergeCell ref="B115:D115"/>
    <mergeCell ref="B116:D116"/>
    <mergeCell ref="B117:D117"/>
    <mergeCell ref="B118:D118"/>
    <mergeCell ref="B119:D119"/>
    <mergeCell ref="B128:D128"/>
    <mergeCell ref="B111:D111"/>
    <mergeCell ref="B112:D112"/>
    <mergeCell ref="B120:D120"/>
    <mergeCell ref="B121:D121"/>
    <mergeCell ref="B122:D122"/>
    <mergeCell ref="B123:D123"/>
    <mergeCell ref="B127:D127"/>
    <mergeCell ref="B126:D126"/>
    <mergeCell ref="B125:D125"/>
    <mergeCell ref="B124:D124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T128"/>
  <sheetViews>
    <sheetView showGridLines="0" zoomScaleNormal="100" zoomScaleSheetLayoutView="100" workbookViewId="0">
      <selection activeCell="B19" sqref="B19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VLOOKUP($F$8,$A$70:$CT$112,2)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118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2023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VLOOKUP($F$8,$A$70:$CT$112,5)</f>
        <v>0</v>
      </c>
      <c r="F20" s="22">
        <f>VLOOKUP($F$8,$A$70:$CT$112,7)</f>
        <v>0</v>
      </c>
      <c r="G20" s="22">
        <f>VLOOKUP($F$8,$A$70:$CT$112,9)</f>
        <v>0</v>
      </c>
      <c r="H20" s="22">
        <f>VLOOKUP($F$8,$A$70:$CT$112,11)</f>
        <v>0</v>
      </c>
      <c r="I20" s="22">
        <f>VLOOKUP($F$8,$A$70:$CT$112,13)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VLOOKUP($F$8,$A$70:$CT$112,6)</f>
        <v>0</v>
      </c>
      <c r="F21" s="22">
        <f>VLOOKUP($F$8,$A$70:$CT$112,8)</f>
        <v>0</v>
      </c>
      <c r="G21" s="22">
        <f>VLOOKUP($F$8,$A$70:$CT$112,10)</f>
        <v>0</v>
      </c>
      <c r="H21" s="22">
        <f>VLOOKUP($F$8,$A$70:$CT$112,12)</f>
        <v>0</v>
      </c>
      <c r="I21" s="22">
        <f>VLOOKUP($F$8,$A$70:$CT$112,14)</f>
        <v>0</v>
      </c>
      <c r="J21" s="26">
        <f>VLOOKUP($F$8,$A$70:$CT$112,15)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VLOOKUP($F$8,$A$70:$CT$112,16)</f>
        <v>0</v>
      </c>
      <c r="F23" s="23">
        <f>VLOOKUP($F$8,$A$70:$CT$112,18)</f>
        <v>0</v>
      </c>
      <c r="G23" s="23">
        <f>VLOOKUP($F$8,$A$70:$CT$112,20)</f>
        <v>0</v>
      </c>
      <c r="H23" s="23">
        <f>VLOOKUP($F$8,$A$70:$CT$112,22)</f>
        <v>0</v>
      </c>
      <c r="I23" s="23">
        <f>VLOOKUP($F$8,$A$70:$CT$112,24)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VLOOKUP($F$8,$A$70:$CT$112,17)</f>
        <v>0</v>
      </c>
      <c r="F24" s="23">
        <f>VLOOKUP($F$8,$A$70:$CT$112,19)</f>
        <v>0</v>
      </c>
      <c r="G24" s="23">
        <f>VLOOKUP($F$8,$A$70:$CT$112,21)</f>
        <v>0</v>
      </c>
      <c r="H24" s="23">
        <f>VLOOKUP($F$8,$A$70:$CT$112,23)</f>
        <v>0</v>
      </c>
      <c r="I24" s="23">
        <f>VLOOKUP($F$8,$A$70:$CT$112,25)</f>
        <v>0</v>
      </c>
      <c r="J24" s="26">
        <f>VLOOKUP($F$8,$A$70:$CT$112,26)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VLOOKUP($F$8,$A$70:$CT$112,27)</f>
        <v>0</v>
      </c>
      <c r="F32" s="23">
        <f>VLOOKUP($F$8,$A$70:$CT$112,29)</f>
        <v>0</v>
      </c>
      <c r="G32" s="23">
        <f>VLOOKUP($F$8,$A$70:$CT$112,31)</f>
        <v>0</v>
      </c>
      <c r="H32" s="23">
        <f>VLOOKUP($F$8,$A$70:$CT$112,33)</f>
        <v>0</v>
      </c>
      <c r="I32" s="24">
        <f>VLOOKUP($F$8,$A$70:$CT$112,35)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VLOOKUP($F$8,$A$70:$CT$112,28)</f>
        <v>0</v>
      </c>
      <c r="F33" s="23">
        <f>VLOOKUP($F$8,$A$70:$CT$112,30)</f>
        <v>0</v>
      </c>
      <c r="G33" s="23">
        <f>VLOOKUP($F$8,$A$70:$CT$112,32)</f>
        <v>0</v>
      </c>
      <c r="H33" s="23">
        <f>VLOOKUP($F$8,$A$70:$CT$112,34)</f>
        <v>0</v>
      </c>
      <c r="I33" s="24">
        <f>VLOOKUP($F$8,$A$70:$CT$112,36)</f>
        <v>0</v>
      </c>
      <c r="J33" s="26">
        <f>VLOOKUP($F$8,$A$70:$CT$112,37)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VLOOKUP($F$8,$A$70:$CT$112,38)</f>
        <v>0</v>
      </c>
      <c r="F35" s="23">
        <f>VLOOKUP($F$8,$A$70:$CT$112,40)</f>
        <v>0</v>
      </c>
      <c r="G35" s="23">
        <f>VLOOKUP($F$8,$A$70:$CT$112,42)</f>
        <v>0</v>
      </c>
      <c r="H35" s="23">
        <f>VLOOKUP($F$8,$A$70:$CT$112,44)</f>
        <v>0</v>
      </c>
      <c r="I35" s="24">
        <f>VLOOKUP($F$8,$A$70:$CT$112,46)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VLOOKUP($F$8,$A$70:$CT$112,39)</f>
        <v>0</v>
      </c>
      <c r="F36" s="23">
        <f>VLOOKUP($F$8,$A$70:$CT$112,41)</f>
        <v>0</v>
      </c>
      <c r="G36" s="23">
        <f>VLOOKUP($F$8,$A$70:$CT$112,43)</f>
        <v>0</v>
      </c>
      <c r="H36" s="23">
        <f>VLOOKUP($F$8,$A$70:$CT$112,45)</f>
        <v>0</v>
      </c>
      <c r="I36" s="24">
        <f>VLOOKUP($F$8,$A$70:$CT$112,47)</f>
        <v>0</v>
      </c>
      <c r="J36" s="26">
        <f>VLOOKUP($F$8,$A$70:$CT$112,48)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VLOOKUP($F$8,$A$70:$CT$112,49)</f>
        <v>0</v>
      </c>
      <c r="F38" s="23">
        <f>VLOOKUP($F$8,$A$70:$CT$112,51)</f>
        <v>0</v>
      </c>
      <c r="G38" s="23">
        <f>VLOOKUP($F$8,$A$70:$CT$112,53)</f>
        <v>0</v>
      </c>
      <c r="H38" s="23">
        <f>VLOOKUP($F$8,$A$70:$CT$112,55)</f>
        <v>0</v>
      </c>
      <c r="I38" s="24">
        <f>VLOOKUP($F$8,$A$70:$CT$112,57)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VLOOKUP($F$8,$A$70:$CT$112,50)</f>
        <v>0</v>
      </c>
      <c r="F39" s="23">
        <f>VLOOKUP($F$8,$A$70:$CT$112,52)</f>
        <v>0</v>
      </c>
      <c r="G39" s="23">
        <f>VLOOKUP($F$8,$A$70:$CT$112,54)</f>
        <v>0</v>
      </c>
      <c r="H39" s="23">
        <f>VLOOKUP($F$8,$A$70:$CT$112,56)</f>
        <v>0</v>
      </c>
      <c r="I39" s="24">
        <f>VLOOKUP($F$8,$A$70:$CT$112,58)</f>
        <v>0</v>
      </c>
      <c r="J39" s="26">
        <f>VLOOKUP($F$8,$A$70:$CT$112,59)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VLOOKUP($F$8,$A$70:$CT$112,60)</f>
        <v>0</v>
      </c>
      <c r="F41" s="23">
        <f>VLOOKUP($F$8,$A$70:$CT$112,62)</f>
        <v>0</v>
      </c>
      <c r="G41" s="23">
        <f>VLOOKUP($F$8,$A$70:$CT$112,64)</f>
        <v>0</v>
      </c>
      <c r="H41" s="23">
        <f>VLOOKUP($F$8,$A$70:$CT$112,66)</f>
        <v>0</v>
      </c>
      <c r="I41" s="24">
        <f>VLOOKUP($F$8,$A$70:$CT$112,68)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VLOOKUP($F$8,$A$70:$CT$112,61)</f>
        <v>0</v>
      </c>
      <c r="F42" s="23">
        <f>VLOOKUP($F$8,$A$70:$CT$112,63)</f>
        <v>0</v>
      </c>
      <c r="G42" s="23">
        <f>VLOOKUP($F$8,$A$70:$CT$112,65)</f>
        <v>0</v>
      </c>
      <c r="H42" s="23">
        <f>VLOOKUP($F$8,$A$70:$CT$112,67)</f>
        <v>0</v>
      </c>
      <c r="I42" s="24">
        <f>VLOOKUP($F$8,$A$70:$CT$112,69)</f>
        <v>0</v>
      </c>
      <c r="J42" s="26">
        <f>VLOOKUP($F$8,$A$70:$CT$112,70)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VLOOKUP($F$8,$A$70:$CT$112,71)</f>
        <v>0</v>
      </c>
      <c r="F46" s="23">
        <f>VLOOKUP($F$8,$A$70:$CT$112,72)</f>
        <v>0</v>
      </c>
      <c r="G46" s="23">
        <f>VLOOKUP($F$8,$A$70:$CT$112,73)</f>
        <v>0</v>
      </c>
      <c r="H46" s="23">
        <f>VLOOKUP($F$8,$A$70:$CT$112,74)</f>
        <v>0</v>
      </c>
      <c r="I46" s="24">
        <f>VLOOKUP($F$8,$A$70:$CT$112,75)</f>
        <v>0</v>
      </c>
      <c r="J46" s="24">
        <f>VLOOKUP($F$8,$A$70:$CT$112,76)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VLOOKUP($F$8,$A$70:$CT$112,77)</f>
        <v>0</v>
      </c>
      <c r="F47" s="23">
        <f>VLOOKUP($F$8,$A$70:$CT$112,78)</f>
        <v>0</v>
      </c>
      <c r="G47" s="23">
        <f>VLOOKUP($F$8,$A$70:$CT$112,79)</f>
        <v>0</v>
      </c>
      <c r="H47" s="23">
        <f>VLOOKUP($F$8,$A$70:$CT$112,80)</f>
        <v>0</v>
      </c>
      <c r="I47" s="24">
        <f>VLOOKUP($F$8,$A$70:$CT$112,81)</f>
        <v>0</v>
      </c>
      <c r="J47" s="24">
        <f>VLOOKUP($F$8,$A$70:$CT$112,82)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VLOOKUP($F$8,$A$70:$CT$112,83)</f>
        <v>0</v>
      </c>
      <c r="F51" s="23">
        <f>VLOOKUP($F$8,$A$70:$CT$112,85)</f>
        <v>0</v>
      </c>
      <c r="G51" s="23">
        <f>VLOOKUP($F$8,$A$70:$CT$112,87)</f>
        <v>0</v>
      </c>
      <c r="H51" s="23">
        <f>VLOOKUP($F$8,$A$70:$CT$112,89)</f>
        <v>0</v>
      </c>
      <c r="I51" s="24">
        <f>VLOOKUP($F$8,$A$70:$CT$112,91)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VLOOKUP($F$8,$A$70:$CT$112,84)</f>
        <v>0</v>
      </c>
      <c r="F52" s="23">
        <f>VLOOKUP($F$8,$A$70:$CT$112,86)</f>
        <v>0</v>
      </c>
      <c r="G52" s="23">
        <f>VLOOKUP($F$8,$A$70:$CT$112,88)</f>
        <v>0</v>
      </c>
      <c r="H52" s="23">
        <f>VLOOKUP($F$8,$A$70:$CT$112,90)</f>
        <v>0</v>
      </c>
      <c r="I52" s="24">
        <f>VLOOKUP($F$8,$A$70:$CT$112,92)</f>
        <v>0</v>
      </c>
      <c r="J52" s="26">
        <f>VLOOKUP($F$8,$A$70:$CT$112,93)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VLOOKUP($F$8,$A$70:$CT$112,94)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VLOOKUP($F$8,$A$70:$CT$112,95)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VLOOKUP($F$8,$A$70:$CT$112,96)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VLOOKUP($F$8,$A$70:$CT$112,97)</f>
        <v>0</v>
      </c>
    </row>
    <row r="62" spans="2:98" s="38" customFormat="1" ht="12.75" customHeight="1" x14ac:dyDescent="0.2">
      <c r="B62" t="s">
        <v>15</v>
      </c>
      <c r="C62" s="23">
        <f>VLOOKUP($F$8,$A$70:$CT$112,98)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07" t="s">
        <v>98</v>
      </c>
      <c r="C109" s="108"/>
      <c r="D109" s="10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99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100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101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ht="12.75" customHeight="1" x14ac:dyDescent="0.2">
      <c r="A113" s="84">
        <v>44</v>
      </c>
      <c r="B113" s="107" t="s">
        <v>102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103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104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105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106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107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108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109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105">
        <v>52</v>
      </c>
      <c r="B121" s="110" t="s">
        <v>130</v>
      </c>
      <c r="C121" s="111"/>
      <c r="D121" s="112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ht="12.75" customHeight="1" x14ac:dyDescent="0.2">
      <c r="A122" s="105">
        <v>53</v>
      </c>
      <c r="B122" s="110" t="s">
        <v>84</v>
      </c>
      <c r="C122" s="111"/>
      <c r="D122" s="112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ht="12.75" customHeight="1" x14ac:dyDescent="0.2">
      <c r="A123" s="105">
        <v>54</v>
      </c>
      <c r="B123" s="110" t="s">
        <v>89</v>
      </c>
      <c r="C123" s="111"/>
      <c r="D123" s="112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ht="12.75" customHeight="1" x14ac:dyDescent="0.2">
      <c r="A124" s="105">
        <v>55</v>
      </c>
      <c r="B124" s="110" t="s">
        <v>94</v>
      </c>
      <c r="C124" s="111"/>
      <c r="D124" s="112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ht="12.75" customHeight="1" x14ac:dyDescent="0.2">
      <c r="A125" s="105">
        <v>56</v>
      </c>
      <c r="B125" s="110" t="s">
        <v>131</v>
      </c>
      <c r="C125" s="111"/>
      <c r="D125" s="112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ht="12.75" customHeight="1" x14ac:dyDescent="0.2">
      <c r="A126" s="105">
        <v>57</v>
      </c>
      <c r="B126" s="110" t="s">
        <v>102</v>
      </c>
      <c r="C126" s="111"/>
      <c r="D126" s="112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ht="12.75" customHeight="1" x14ac:dyDescent="0.2">
      <c r="A127" s="105">
        <v>58</v>
      </c>
      <c r="B127" s="110" t="s">
        <v>88</v>
      </c>
      <c r="C127" s="111"/>
      <c r="D127" s="112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ht="12.75" customHeight="1" x14ac:dyDescent="0.2">
      <c r="A128" s="84"/>
      <c r="B128" s="107"/>
      <c r="C128" s="108"/>
      <c r="D128" s="10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30"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89:D89"/>
    <mergeCell ref="B92:D92"/>
    <mergeCell ref="B105:D105"/>
    <mergeCell ref="B106:D106"/>
    <mergeCell ref="B107:D107"/>
    <mergeCell ref="B108:D108"/>
    <mergeCell ref="B109:D109"/>
    <mergeCell ref="B110:D110"/>
    <mergeCell ref="B99:D99"/>
    <mergeCell ref="B101:D101"/>
    <mergeCell ref="B102:D102"/>
    <mergeCell ref="B103:D103"/>
    <mergeCell ref="B104:D104"/>
    <mergeCell ref="B100:D100"/>
    <mergeCell ref="B91:D91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81:D81"/>
    <mergeCell ref="B4:J4"/>
    <mergeCell ref="B45:C45"/>
    <mergeCell ref="B46:C46"/>
    <mergeCell ref="B47:C47"/>
    <mergeCell ref="V68:W68"/>
    <mergeCell ref="X68:Y68"/>
    <mergeCell ref="Z68:Z69"/>
    <mergeCell ref="AA68:AB68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C68:AD68"/>
    <mergeCell ref="B128:D128"/>
    <mergeCell ref="A67:A69"/>
    <mergeCell ref="B67:D69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T128"/>
  <sheetViews>
    <sheetView showGridLines="0" zoomScaleNormal="100" zoomScaleSheetLayoutView="100" workbookViewId="0">
      <selection activeCell="B20" sqref="B20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VLOOKUP($F$8,$A$70:$CT$128,2)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119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2023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VLOOKUP($F$8,$A$70:$CT$128,5)</f>
        <v>0</v>
      </c>
      <c r="F20" s="22">
        <f>VLOOKUP($F$8,$A$70:$CT$128,7)</f>
        <v>0</v>
      </c>
      <c r="G20" s="22">
        <f>VLOOKUP($F$8,$A$70:$CT$128,9)</f>
        <v>0</v>
      </c>
      <c r="H20" s="22">
        <f>VLOOKUP($F$8,$A$70:$CT$128,11)</f>
        <v>0</v>
      </c>
      <c r="I20" s="22">
        <f>VLOOKUP($F$8,$A$70:$CT$128,13)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VLOOKUP($F$8,$A$70:$CT$128,6)</f>
        <v>0</v>
      </c>
      <c r="F21" s="22">
        <f>VLOOKUP($F$8,$A$70:$CT$128,8)</f>
        <v>0</v>
      </c>
      <c r="G21" s="22">
        <f>VLOOKUP($F$8,$A$70:$CT$128,10)</f>
        <v>0</v>
      </c>
      <c r="H21" s="22">
        <f>VLOOKUP($F$8,$A$70:$CT$128,12)</f>
        <v>0</v>
      </c>
      <c r="I21" s="22">
        <f>VLOOKUP($F$8,$A$70:$CT$128,14)</f>
        <v>0</v>
      </c>
      <c r="J21" s="26">
        <f>VLOOKUP($F$8,$A$70:$CT$128,15)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VLOOKUP($F$8,$A$70:$CT$128,16)</f>
        <v>0</v>
      </c>
      <c r="F23" s="23">
        <f>VLOOKUP($F$8,$A$70:$CT$128,18)</f>
        <v>0</v>
      </c>
      <c r="G23" s="23">
        <f>VLOOKUP($F$8,$A$70:$CT$128,20)</f>
        <v>0</v>
      </c>
      <c r="H23" s="23">
        <f>VLOOKUP($F$8,$A$70:$CT$128,22)</f>
        <v>0</v>
      </c>
      <c r="I23" s="23">
        <f>VLOOKUP($F$8,$A$70:$CT$128,24)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VLOOKUP($F$8,$A$70:$CT$128,17)</f>
        <v>0</v>
      </c>
      <c r="F24" s="23">
        <f>VLOOKUP($F$8,$A$70:$CT$128,19)</f>
        <v>0</v>
      </c>
      <c r="G24" s="23">
        <f>VLOOKUP($F$8,$A$70:$CT$128,21)</f>
        <v>0</v>
      </c>
      <c r="H24" s="23">
        <f>VLOOKUP($F$8,$A$70:$CT$128,23)</f>
        <v>0</v>
      </c>
      <c r="I24" s="23">
        <f>VLOOKUP($F$8,$A$70:$CT$128,25)</f>
        <v>0</v>
      </c>
      <c r="J24" s="26">
        <f>VLOOKUP($F$8,$A$70:$CT$128,26)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VLOOKUP($F$8,$A$70:$CT$128,27)</f>
        <v>0</v>
      </c>
      <c r="F32" s="23">
        <f>VLOOKUP($F$8,$A$70:$CT$128,29)</f>
        <v>0</v>
      </c>
      <c r="G32" s="23">
        <f>VLOOKUP($F$8,$A$70:$CT$128,31)</f>
        <v>0</v>
      </c>
      <c r="H32" s="23">
        <f>VLOOKUP($F$8,$A$70:$CT$128,33)</f>
        <v>0</v>
      </c>
      <c r="I32" s="24">
        <f>VLOOKUP($F$8,$A$70:$CT$128,35)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VLOOKUP($F$8,$A$70:$CT$128,28)</f>
        <v>0</v>
      </c>
      <c r="F33" s="23">
        <f>VLOOKUP($F$8,$A$70:$CT$128,30)</f>
        <v>0</v>
      </c>
      <c r="G33" s="23">
        <f>VLOOKUP($F$8,$A$70:$CT$128,32)</f>
        <v>0</v>
      </c>
      <c r="H33" s="23">
        <f>VLOOKUP($F$8,$A$70:$CT$128,34)</f>
        <v>0</v>
      </c>
      <c r="I33" s="24">
        <f>VLOOKUP($F$8,$A$70:$CT$128,36)</f>
        <v>0</v>
      </c>
      <c r="J33" s="26">
        <f>VLOOKUP($F$8,$A$70:$CT$128,37)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VLOOKUP($F$8,$A$70:$CT$128,38)</f>
        <v>0</v>
      </c>
      <c r="F35" s="23">
        <f>VLOOKUP($F$8,$A$70:$CT$128,40)</f>
        <v>0</v>
      </c>
      <c r="G35" s="23">
        <f>VLOOKUP($F$8,$A$70:$CT$128,42)</f>
        <v>0</v>
      </c>
      <c r="H35" s="23">
        <f>VLOOKUP($F$8,$A$70:$CT$128,44)</f>
        <v>0</v>
      </c>
      <c r="I35" s="24">
        <f>VLOOKUP($F$8,$A$70:$CT$128,46)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VLOOKUP($F$8,$A$70:$CT$128,39)</f>
        <v>0</v>
      </c>
      <c r="F36" s="23">
        <f>VLOOKUP($F$8,$A$70:$CT$128,41)</f>
        <v>0</v>
      </c>
      <c r="G36" s="23">
        <f>VLOOKUP($F$8,$A$70:$CT$128,43)</f>
        <v>0</v>
      </c>
      <c r="H36" s="23">
        <f>VLOOKUP($F$8,$A$70:$CT$128,45)</f>
        <v>0</v>
      </c>
      <c r="I36" s="24">
        <f>VLOOKUP($F$8,$A$70:$CT$128,47)</f>
        <v>0</v>
      </c>
      <c r="J36" s="26">
        <f>VLOOKUP($F$8,$A$70:$CT$128,48)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VLOOKUP($F$8,$A$70:$CT$128,49)</f>
        <v>0</v>
      </c>
      <c r="F38" s="23">
        <f>VLOOKUP($F$8,$A$70:$CT$128,51)</f>
        <v>0</v>
      </c>
      <c r="G38" s="23">
        <f>VLOOKUP($F$8,$A$70:$CT$128,53)</f>
        <v>0</v>
      </c>
      <c r="H38" s="23">
        <f>VLOOKUP($F$8,$A$70:$CT$128,55)</f>
        <v>0</v>
      </c>
      <c r="I38" s="24">
        <f>VLOOKUP($F$8,$A$70:$CT$128,57)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VLOOKUP($F$8,$A$70:$CT$128,50)</f>
        <v>0</v>
      </c>
      <c r="F39" s="23">
        <f>VLOOKUP($F$8,$A$70:$CT$128,52)</f>
        <v>0</v>
      </c>
      <c r="G39" s="23">
        <f>VLOOKUP($F$8,$A$70:$CT$128,54)</f>
        <v>0</v>
      </c>
      <c r="H39" s="23">
        <f>VLOOKUP($F$8,$A$70:$CT$128,56)</f>
        <v>0</v>
      </c>
      <c r="I39" s="24">
        <f>VLOOKUP($F$8,$A$70:$CT$128,58)</f>
        <v>0</v>
      </c>
      <c r="J39" s="26">
        <f>VLOOKUP($F$8,$A$70:$CT$128,59)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VLOOKUP($F$8,$A$70:$CT$128,60)</f>
        <v>0</v>
      </c>
      <c r="F41" s="23">
        <f>VLOOKUP($F$8,$A$70:$CT$128,62)</f>
        <v>0</v>
      </c>
      <c r="G41" s="23">
        <f>VLOOKUP($F$8,$A$70:$CT$128,64)</f>
        <v>0</v>
      </c>
      <c r="H41" s="23">
        <f>VLOOKUP($F$8,$A$70:$CT$128,66)</f>
        <v>0</v>
      </c>
      <c r="I41" s="24">
        <f>VLOOKUP($F$8,$A$70:$CT$128,68)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VLOOKUP($F$8,$A$70:$CT$128,61)</f>
        <v>0</v>
      </c>
      <c r="F42" s="23">
        <f>VLOOKUP($F$8,$A$70:$CT$128,63)</f>
        <v>0</v>
      </c>
      <c r="G42" s="23">
        <f>VLOOKUP($F$8,$A$70:$CT$128,65)</f>
        <v>0</v>
      </c>
      <c r="H42" s="23">
        <f>VLOOKUP($F$8,$A$70:$CT$128,67)</f>
        <v>0</v>
      </c>
      <c r="I42" s="24">
        <f>VLOOKUP($F$8,$A$70:$CT$128,69)</f>
        <v>0</v>
      </c>
      <c r="J42" s="26">
        <f>VLOOKUP($F$8,$A$70:$CT$128,70)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VLOOKUP($F$8,$A$70:$CT$128,71)</f>
        <v>0</v>
      </c>
      <c r="F46" s="23">
        <f>VLOOKUP($F$8,$A$70:$CT$128,72)</f>
        <v>0</v>
      </c>
      <c r="G46" s="23">
        <f>VLOOKUP($F$8,$A$70:$CT$128,73)</f>
        <v>0</v>
      </c>
      <c r="H46" s="23">
        <f>VLOOKUP($F$8,$A$70:$CT$128,74)</f>
        <v>0</v>
      </c>
      <c r="I46" s="24">
        <f>VLOOKUP($F$8,$A$70:$CT$128,75)</f>
        <v>0</v>
      </c>
      <c r="J46" s="24">
        <f>VLOOKUP($F$8,$A$70:$CT$128,76)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VLOOKUP($F$8,$A$70:$CT$128,77)</f>
        <v>0</v>
      </c>
      <c r="F47" s="23">
        <f>VLOOKUP($F$8,$A$70:$CT$128,78)</f>
        <v>0</v>
      </c>
      <c r="G47" s="23">
        <f>VLOOKUP($F$8,$A$70:$CT$128,79)</f>
        <v>0</v>
      </c>
      <c r="H47" s="23">
        <f>VLOOKUP($F$8,$A$70:$CT$128,80)</f>
        <v>0</v>
      </c>
      <c r="I47" s="24">
        <f>VLOOKUP($F$8,$A$70:$CT$128,81)</f>
        <v>0</v>
      </c>
      <c r="J47" s="24">
        <f>VLOOKUP($F$8,$A$70:$CT$128,82)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VLOOKUP($F$8,$A$70:$CT$128,83)</f>
        <v>0</v>
      </c>
      <c r="F51" s="23">
        <f>VLOOKUP($F$8,$A$70:$CT$128,85)</f>
        <v>0</v>
      </c>
      <c r="G51" s="23">
        <f>VLOOKUP($F$8,$A$70:$CT$128,87)</f>
        <v>0</v>
      </c>
      <c r="H51" s="23">
        <f>VLOOKUP($F$8,$A$70:$CT$128,89)</f>
        <v>0</v>
      </c>
      <c r="I51" s="24">
        <f>VLOOKUP($F$8,$A$70:$CT$128,91)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VLOOKUP($F$8,$A$70:$CT$128,84)</f>
        <v>0</v>
      </c>
      <c r="F52" s="23">
        <f>VLOOKUP($F$8,$A$70:$CT$128,86)</f>
        <v>0</v>
      </c>
      <c r="G52" s="23">
        <f>VLOOKUP($F$8,$A$70:$CT$128,88)</f>
        <v>0</v>
      </c>
      <c r="H52" s="23">
        <f>VLOOKUP($F$8,$A$70:$CT$128,90)</f>
        <v>0</v>
      </c>
      <c r="I52" s="24">
        <f>VLOOKUP($F$8,$A$70:$CT$128,92)</f>
        <v>0</v>
      </c>
      <c r="J52" s="26">
        <f>VLOOKUP($F$8,$A$70:$CT$128,93)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VLOOKUP($F$8,$A$70:$CT$128,94)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VLOOKUP($F$8,$A$70:$CT$128,95)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VLOOKUP($F$8,$A$70:$CT$128,96)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VLOOKUP($F$8,$A$70:$CT$128,97)</f>
        <v>0</v>
      </c>
    </row>
    <row r="62" spans="2:98" s="38" customFormat="1" ht="12.75" customHeight="1" x14ac:dyDescent="0.2">
      <c r="B62" t="s">
        <v>15</v>
      </c>
      <c r="C62" s="23">
        <f>VLOOKUP($F$8,$A$70:$CT$128,98)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99" t="s">
        <v>121</v>
      </c>
      <c r="C71" s="100"/>
      <c r="D71" s="101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6">
        <v>3</v>
      </c>
      <c r="B72" s="99" t="s">
        <v>122</v>
      </c>
      <c r="C72" s="102"/>
      <c r="D72" s="103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6">
        <v>4</v>
      </c>
      <c r="B73" s="99" t="s">
        <v>123</v>
      </c>
      <c r="C73" s="102"/>
      <c r="D73" s="103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6">
        <v>5</v>
      </c>
      <c r="B74" s="99" t="s">
        <v>125</v>
      </c>
      <c r="C74" s="102"/>
      <c r="D74" s="103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6">
        <v>6</v>
      </c>
      <c r="B75" s="99" t="s">
        <v>126</v>
      </c>
      <c r="C75" s="102"/>
      <c r="D75" s="103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6">
        <v>7</v>
      </c>
      <c r="B76" s="99" t="s">
        <v>127</v>
      </c>
      <c r="C76" s="102"/>
      <c r="D76" s="103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6">
        <v>8</v>
      </c>
      <c r="B77" s="99" t="s">
        <v>128</v>
      </c>
      <c r="C77" s="102"/>
      <c r="D77" s="103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6">
        <v>9</v>
      </c>
      <c r="B78" s="99" t="s">
        <v>124</v>
      </c>
      <c r="C78" s="102"/>
      <c r="D78" s="103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07" t="s">
        <v>98</v>
      </c>
      <c r="C109" s="108"/>
      <c r="D109" s="10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99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100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101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102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s="9" customFormat="1" ht="12" customHeight="1" x14ac:dyDescent="0.2">
      <c r="A114" s="84">
        <v>45</v>
      </c>
      <c r="B114" s="107" t="s">
        <v>103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s="9" customFormat="1" ht="12" customHeight="1" x14ac:dyDescent="0.2">
      <c r="A115" s="84">
        <v>46</v>
      </c>
      <c r="B115" s="107" t="s">
        <v>104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s="9" customFormat="1" ht="12" customHeight="1" x14ac:dyDescent="0.2">
      <c r="A116" s="84">
        <v>47</v>
      </c>
      <c r="B116" s="107" t="s">
        <v>105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s="9" customFormat="1" ht="12" customHeight="1" x14ac:dyDescent="0.2">
      <c r="A117" s="84">
        <v>48</v>
      </c>
      <c r="B117" s="107" t="s">
        <v>106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s="9" customFormat="1" ht="12" customHeight="1" x14ac:dyDescent="0.2">
      <c r="A118" s="84">
        <v>49</v>
      </c>
      <c r="B118" s="107" t="s">
        <v>107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s="9" customFormat="1" ht="12" customHeight="1" x14ac:dyDescent="0.2">
      <c r="A119" s="84">
        <v>50</v>
      </c>
      <c r="B119" s="107" t="s">
        <v>108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s="9" customFormat="1" ht="12" customHeight="1" x14ac:dyDescent="0.2">
      <c r="A120" s="84">
        <v>51</v>
      </c>
      <c r="B120" s="107" t="s">
        <v>109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s="9" customFormat="1" ht="12" customHeight="1" x14ac:dyDescent="0.2">
      <c r="A121" s="105">
        <v>52</v>
      </c>
      <c r="B121" s="110" t="s">
        <v>130</v>
      </c>
      <c r="C121" s="111"/>
      <c r="D121" s="112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s="9" customFormat="1" ht="12" customHeight="1" x14ac:dyDescent="0.2">
      <c r="A122" s="105">
        <v>53</v>
      </c>
      <c r="B122" s="110" t="s">
        <v>84</v>
      </c>
      <c r="C122" s="111"/>
      <c r="D122" s="112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s="9" customFormat="1" ht="12" customHeight="1" x14ac:dyDescent="0.2">
      <c r="A123" s="105">
        <v>54</v>
      </c>
      <c r="B123" s="110" t="s">
        <v>89</v>
      </c>
      <c r="C123" s="111"/>
      <c r="D123" s="112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s="9" customFormat="1" ht="12" customHeight="1" x14ac:dyDescent="0.2">
      <c r="A124" s="105">
        <v>55</v>
      </c>
      <c r="B124" s="110" t="s">
        <v>94</v>
      </c>
      <c r="C124" s="111"/>
      <c r="D124" s="112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s="9" customFormat="1" ht="12" customHeight="1" x14ac:dyDescent="0.2">
      <c r="A125" s="105">
        <v>56</v>
      </c>
      <c r="B125" s="110" t="s">
        <v>131</v>
      </c>
      <c r="C125" s="111"/>
      <c r="D125" s="112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s="9" customFormat="1" ht="12" customHeight="1" x14ac:dyDescent="0.2">
      <c r="A126" s="105">
        <v>57</v>
      </c>
      <c r="B126" s="110" t="s">
        <v>102</v>
      </c>
      <c r="C126" s="111"/>
      <c r="D126" s="112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s="9" customFormat="1" ht="12" customHeight="1" x14ac:dyDescent="0.2">
      <c r="A127" s="105">
        <v>58</v>
      </c>
      <c r="B127" s="110" t="s">
        <v>88</v>
      </c>
      <c r="C127" s="111"/>
      <c r="D127" s="112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s="9" customFormat="1" ht="12" customHeight="1" x14ac:dyDescent="0.2">
      <c r="A128" s="84"/>
      <c r="B128" s="107"/>
      <c r="C128" s="108"/>
      <c r="D128" s="10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22">
    <mergeCell ref="A67:A69"/>
    <mergeCell ref="B67:D69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92:D92"/>
    <mergeCell ref="B93:D93"/>
    <mergeCell ref="B94:D94"/>
    <mergeCell ref="B82:D82"/>
    <mergeCell ref="B83:D83"/>
    <mergeCell ref="B84:D84"/>
    <mergeCell ref="B85:D85"/>
    <mergeCell ref="B86:D86"/>
    <mergeCell ref="B101:D101"/>
    <mergeCell ref="B91:D91"/>
    <mergeCell ref="B87:D87"/>
    <mergeCell ref="B88:D88"/>
    <mergeCell ref="B89:D89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100:D100"/>
    <mergeCell ref="B81:D81"/>
    <mergeCell ref="B119:D119"/>
    <mergeCell ref="B128:D128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102:D102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T128"/>
  <sheetViews>
    <sheetView showGridLines="0" tabSelected="1" zoomScaleNormal="100" zoomScaleSheetLayoutView="100" workbookViewId="0">
      <selection activeCell="B21" sqref="B21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VLOOKUP($F$8,$A$70:$CT$128,2)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129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2023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VLOOKUP($F$8,$A$70:$CT$128,5)</f>
        <v>0</v>
      </c>
      <c r="F20" s="22">
        <f>VLOOKUP($F$8,$A$70:$CT$128,7)</f>
        <v>0</v>
      </c>
      <c r="G20" s="22">
        <f>VLOOKUP($F$8,$A$70:$CT$128,9)</f>
        <v>0</v>
      </c>
      <c r="H20" s="22">
        <f>VLOOKUP($F$8,$A$70:$CT$128,11)</f>
        <v>0</v>
      </c>
      <c r="I20" s="22">
        <f>VLOOKUP($F$8,$A$70:$CT$128,13)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VLOOKUP($F$8,$A$70:$CT$128,6)</f>
        <v>0</v>
      </c>
      <c r="F21" s="22">
        <f>VLOOKUP($F$8,$A$70:$CT$128,8)</f>
        <v>0</v>
      </c>
      <c r="G21" s="22">
        <f>VLOOKUP($F$8,$A$70:$CT$128,10)</f>
        <v>0</v>
      </c>
      <c r="H21" s="22">
        <f>VLOOKUP($F$8,$A$70:$CT$128,12)</f>
        <v>0</v>
      </c>
      <c r="I21" s="22">
        <f>VLOOKUP($F$8,$A$70:$CT$128,14)</f>
        <v>0</v>
      </c>
      <c r="J21" s="26">
        <f>VLOOKUP($F$8,$A$70:$CT$128,15)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VLOOKUP($F$8,$A$70:$CT$128,16)</f>
        <v>0</v>
      </c>
      <c r="F23" s="23">
        <f>VLOOKUP($F$8,$A$70:$CT$128,18)</f>
        <v>0</v>
      </c>
      <c r="G23" s="23">
        <f>VLOOKUP($F$8,$A$70:$CT$128,20)</f>
        <v>0</v>
      </c>
      <c r="H23" s="23">
        <f>VLOOKUP($F$8,$A$70:$CT$128,22)</f>
        <v>0</v>
      </c>
      <c r="I23" s="23">
        <f>VLOOKUP($F$8,$A$70:$CT$128,24)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VLOOKUP($F$8,$A$70:$CT$128,17)</f>
        <v>0</v>
      </c>
      <c r="F24" s="23">
        <f>VLOOKUP($F$8,$A$70:$CT$128,19)</f>
        <v>0</v>
      </c>
      <c r="G24" s="23">
        <f>VLOOKUP($F$8,$A$70:$CT$128,21)</f>
        <v>0</v>
      </c>
      <c r="H24" s="23">
        <f>VLOOKUP($F$8,$A$70:$CT$128,23)</f>
        <v>0</v>
      </c>
      <c r="I24" s="23">
        <f>VLOOKUP($F$8,$A$70:$CT$128,25)</f>
        <v>0</v>
      </c>
      <c r="J24" s="26">
        <f>VLOOKUP($F$8,$A$70:$CT$128,26)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VLOOKUP($F$8,$A$70:$CT$128,27)</f>
        <v>0</v>
      </c>
      <c r="F32" s="23">
        <f>VLOOKUP($F$8,$A$70:$CT$128,29)</f>
        <v>0</v>
      </c>
      <c r="G32" s="23">
        <f>VLOOKUP($F$8,$A$70:$CT$128,31)</f>
        <v>0</v>
      </c>
      <c r="H32" s="23">
        <f>VLOOKUP($F$8,$A$70:$CT$128,33)</f>
        <v>0</v>
      </c>
      <c r="I32" s="24">
        <f>VLOOKUP($F$8,$A$70:$CT$128,35)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VLOOKUP($F$8,$A$70:$CT$128,28)</f>
        <v>0</v>
      </c>
      <c r="F33" s="23">
        <f>VLOOKUP($F$8,$A$70:$CT$128,30)</f>
        <v>0</v>
      </c>
      <c r="G33" s="23">
        <f>VLOOKUP($F$8,$A$70:$CT$128,32)</f>
        <v>0</v>
      </c>
      <c r="H33" s="23">
        <f>VLOOKUP($F$8,$A$70:$CT$128,34)</f>
        <v>0</v>
      </c>
      <c r="I33" s="24">
        <f>VLOOKUP($F$8,$A$70:$CT$128,36)</f>
        <v>0</v>
      </c>
      <c r="J33" s="26">
        <f>VLOOKUP($F$8,$A$70:$CT$128,37)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VLOOKUP($F$8,$A$70:$CT$128,38)</f>
        <v>0</v>
      </c>
      <c r="F35" s="23">
        <f>VLOOKUP($F$8,$A$70:$CT$128,40)</f>
        <v>0</v>
      </c>
      <c r="G35" s="23">
        <f>VLOOKUP($F$8,$A$70:$CT$128,42)</f>
        <v>0</v>
      </c>
      <c r="H35" s="23">
        <f>VLOOKUP($F$8,$A$70:$CT$128,44)</f>
        <v>0</v>
      </c>
      <c r="I35" s="24">
        <f>VLOOKUP($F$8,$A$70:$CT$128,46)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VLOOKUP($F$8,$A$70:$CT$128,39)</f>
        <v>0</v>
      </c>
      <c r="F36" s="23">
        <f>VLOOKUP($F$8,$A$70:$CT$128,41)</f>
        <v>0</v>
      </c>
      <c r="G36" s="23">
        <f>VLOOKUP($F$8,$A$70:$CT$128,43)</f>
        <v>0</v>
      </c>
      <c r="H36" s="23">
        <f>VLOOKUP($F$8,$A$70:$CT$128,45)</f>
        <v>0</v>
      </c>
      <c r="I36" s="24">
        <f>VLOOKUP($F$8,$A$70:$CT$128,47)</f>
        <v>0</v>
      </c>
      <c r="J36" s="26">
        <f>VLOOKUP($F$8,$A$70:$CT$128,48)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VLOOKUP($F$8,$A$70:$CT$128,49)</f>
        <v>0</v>
      </c>
      <c r="F38" s="23">
        <f>VLOOKUP($F$8,$A$70:$CT$128,51)</f>
        <v>0</v>
      </c>
      <c r="G38" s="23">
        <f>VLOOKUP($F$8,$A$70:$CT$128,53)</f>
        <v>0</v>
      </c>
      <c r="H38" s="23">
        <f>VLOOKUP($F$8,$A$70:$CT$128,55)</f>
        <v>0</v>
      </c>
      <c r="I38" s="24">
        <f>VLOOKUP($F$8,$A$70:$CT$128,57)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VLOOKUP($F$8,$A$70:$CT$128,50)</f>
        <v>0</v>
      </c>
      <c r="F39" s="23">
        <f>VLOOKUP($F$8,$A$70:$CT$128,52)</f>
        <v>0</v>
      </c>
      <c r="G39" s="23">
        <f>VLOOKUP($F$8,$A$70:$CT$128,54)</f>
        <v>0</v>
      </c>
      <c r="H39" s="23">
        <f>VLOOKUP($F$8,$A$70:$CT$128,56)</f>
        <v>0</v>
      </c>
      <c r="I39" s="24">
        <f>VLOOKUP($F$8,$A$70:$CT$128,58)</f>
        <v>0</v>
      </c>
      <c r="J39" s="26">
        <f>VLOOKUP($F$8,$A$70:$CT$128,59)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VLOOKUP($F$8,$A$70:$CT$128,60)</f>
        <v>0</v>
      </c>
      <c r="F41" s="23">
        <f>VLOOKUP($F$8,$A$70:$CT$128,62)</f>
        <v>0</v>
      </c>
      <c r="G41" s="23">
        <f>VLOOKUP($F$8,$A$70:$CT$128,64)</f>
        <v>0</v>
      </c>
      <c r="H41" s="23">
        <f>VLOOKUP($F$8,$A$70:$CT$128,66)</f>
        <v>0</v>
      </c>
      <c r="I41" s="24">
        <f>VLOOKUP($F$8,$A$70:$CT$128,68)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VLOOKUP($F$8,$A$70:$CT$128,61)</f>
        <v>0</v>
      </c>
      <c r="F42" s="23">
        <f>VLOOKUP($F$8,$A$70:$CT$128,63)</f>
        <v>0</v>
      </c>
      <c r="G42" s="23">
        <f>VLOOKUP($F$8,$A$70:$CT$128,65)</f>
        <v>0</v>
      </c>
      <c r="H42" s="23">
        <f>VLOOKUP($F$8,$A$70:$CT$128,67)</f>
        <v>0</v>
      </c>
      <c r="I42" s="24">
        <f>VLOOKUP($F$8,$A$70:$CT$128,69)</f>
        <v>0</v>
      </c>
      <c r="J42" s="26">
        <f>VLOOKUP($F$8,$A$70:$CT$128,70)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VLOOKUP($F$8,$A$70:$CT$128,71)</f>
        <v>0</v>
      </c>
      <c r="F46" s="23">
        <f>VLOOKUP($F$8,$A$70:$CT$128,72)</f>
        <v>0</v>
      </c>
      <c r="G46" s="23">
        <f>VLOOKUP($F$8,$A$70:$CT$128,73)</f>
        <v>0</v>
      </c>
      <c r="H46" s="23">
        <f>VLOOKUP($F$8,$A$70:$CT$128,74)</f>
        <v>0</v>
      </c>
      <c r="I46" s="24">
        <f>VLOOKUP($F$8,$A$70:$CT$128,75)</f>
        <v>0</v>
      </c>
      <c r="J46" s="24">
        <f>VLOOKUP($F$8,$A$70:$CT$128,76)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VLOOKUP($F$8,$A$70:$CT$128,77)</f>
        <v>0</v>
      </c>
      <c r="F47" s="23">
        <f>VLOOKUP($F$8,$A$70:$CT$128,78)</f>
        <v>0</v>
      </c>
      <c r="G47" s="23">
        <f>VLOOKUP($F$8,$A$70:$CT$128,79)</f>
        <v>0</v>
      </c>
      <c r="H47" s="23">
        <f>VLOOKUP($F$8,$A$70:$CT$128,80)</f>
        <v>0</v>
      </c>
      <c r="I47" s="24">
        <f>VLOOKUP($F$8,$A$70:$CT$128,81)</f>
        <v>0</v>
      </c>
      <c r="J47" s="24">
        <f>VLOOKUP($F$8,$A$70:$CT$128,82)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VLOOKUP($F$8,$A$70:$CT$128,83)</f>
        <v>0</v>
      </c>
      <c r="F51" s="23">
        <f>VLOOKUP($F$8,$A$70:$CT$128,85)</f>
        <v>0</v>
      </c>
      <c r="G51" s="23">
        <f>VLOOKUP($F$8,$A$70:$CT$128,87)</f>
        <v>0</v>
      </c>
      <c r="H51" s="23">
        <f>VLOOKUP($F$8,$A$70:$CT$128,89)</f>
        <v>0</v>
      </c>
      <c r="I51" s="24">
        <f>VLOOKUP($F$8,$A$70:$CT$128,91)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VLOOKUP($F$8,$A$70:$CT$128,84)</f>
        <v>0</v>
      </c>
      <c r="F52" s="23">
        <f>VLOOKUP($F$8,$A$70:$CT$128,86)</f>
        <v>0</v>
      </c>
      <c r="G52" s="23">
        <f>VLOOKUP($F$8,$A$70:$CT$128,88)</f>
        <v>0</v>
      </c>
      <c r="H52" s="23">
        <f>VLOOKUP($F$8,$A$70:$CT$128,90)</f>
        <v>0</v>
      </c>
      <c r="I52" s="24">
        <f>VLOOKUP($F$8,$A$70:$CT$128,92)</f>
        <v>0</v>
      </c>
      <c r="J52" s="26">
        <f>VLOOKUP($F$8,$A$70:$CT$128,93)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VLOOKUP($F$8,$A$70:$CT$128,94)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VLOOKUP($F$8,$A$70:$CT$128,95)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VLOOKUP($F$8,$A$70:$CT$128,96)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VLOOKUP($F$8,$A$70:$CT$128,97)</f>
        <v>0</v>
      </c>
    </row>
    <row r="62" spans="2:98" s="38" customFormat="1" ht="12.75" customHeight="1" x14ac:dyDescent="0.2">
      <c r="B62" t="s">
        <v>15</v>
      </c>
      <c r="C62" s="23">
        <f>VLOOKUP($F$8,$A$70:$CT$128,98)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99" t="s">
        <v>121</v>
      </c>
      <c r="C71" s="100"/>
      <c r="D71" s="101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6">
        <v>3</v>
      </c>
      <c r="B72" s="99" t="s">
        <v>122</v>
      </c>
      <c r="C72" s="102"/>
      <c r="D72" s="103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6">
        <v>4</v>
      </c>
      <c r="B73" s="99" t="s">
        <v>123</v>
      </c>
      <c r="C73" s="102"/>
      <c r="D73" s="103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6">
        <v>5</v>
      </c>
      <c r="B74" s="99" t="s">
        <v>125</v>
      </c>
      <c r="C74" s="102"/>
      <c r="D74" s="103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6">
        <v>6</v>
      </c>
      <c r="B75" s="99" t="s">
        <v>126</v>
      </c>
      <c r="C75" s="102"/>
      <c r="D75" s="103"/>
      <c r="E75" s="97">
        <f>SUM(E105:E109)</f>
        <v>0</v>
      </c>
      <c r="F75" s="97">
        <f t="shared" ref="F75:BQ75" si="22">SUM(F105:F109)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SUM(BR105:BR109)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6">
        <v>7</v>
      </c>
      <c r="B76" s="99" t="s">
        <v>127</v>
      </c>
      <c r="C76" s="102"/>
      <c r="D76" s="103"/>
      <c r="E76" s="97">
        <f>SUM(E110:E112)</f>
        <v>0</v>
      </c>
      <c r="F76" s="97">
        <f t="shared" ref="F76:BQ76" si="24">SUM(F110:F112)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SUM(BR110:BR112)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6">
        <v>8</v>
      </c>
      <c r="B77" s="99" t="s">
        <v>128</v>
      </c>
      <c r="C77" s="102"/>
      <c r="D77" s="103"/>
      <c r="E77" s="97">
        <f>SUM(E113:E116)</f>
        <v>0</v>
      </c>
      <c r="F77" s="97">
        <f t="shared" ref="F77:BQ77" si="26">SUM(F113:F116)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SUM(BR113:BR116)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6">
        <v>9</v>
      </c>
      <c r="B78" s="99" t="s">
        <v>124</v>
      </c>
      <c r="C78" s="102"/>
      <c r="D78" s="103"/>
      <c r="E78" s="97">
        <f>SUM(E117:E128)</f>
        <v>0</v>
      </c>
      <c r="F78" s="97">
        <f t="shared" ref="F78:BQ78" si="28">SUM(F117:F128)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SUM(BR117:BR128)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107" t="s">
        <v>98</v>
      </c>
      <c r="C109" s="108"/>
      <c r="D109" s="10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99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100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101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102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s="9" customFormat="1" ht="12" customHeight="1" x14ac:dyDescent="0.2">
      <c r="A114" s="84">
        <v>45</v>
      </c>
      <c r="B114" s="107" t="s">
        <v>103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s="9" customFormat="1" ht="12" customHeight="1" x14ac:dyDescent="0.2">
      <c r="A115" s="84">
        <v>46</v>
      </c>
      <c r="B115" s="107" t="s">
        <v>104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s="9" customFormat="1" ht="12" customHeight="1" x14ac:dyDescent="0.2">
      <c r="A116" s="84">
        <v>47</v>
      </c>
      <c r="B116" s="107" t="s">
        <v>105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s="9" customFormat="1" ht="12" customHeight="1" x14ac:dyDescent="0.2">
      <c r="A117" s="84">
        <v>48</v>
      </c>
      <c r="B117" s="107" t="s">
        <v>106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s="9" customFormat="1" ht="12" customHeight="1" x14ac:dyDescent="0.2">
      <c r="A118" s="84">
        <v>49</v>
      </c>
      <c r="B118" s="107" t="s">
        <v>107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s="9" customFormat="1" ht="12" customHeight="1" x14ac:dyDescent="0.2">
      <c r="A119" s="84">
        <v>50</v>
      </c>
      <c r="B119" s="107" t="s">
        <v>108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s="9" customFormat="1" ht="12" customHeight="1" x14ac:dyDescent="0.2">
      <c r="A120" s="84">
        <v>51</v>
      </c>
      <c r="B120" s="107" t="s">
        <v>109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s="9" customFormat="1" ht="12" customHeight="1" x14ac:dyDescent="0.2">
      <c r="A121" s="105">
        <v>52</v>
      </c>
      <c r="B121" s="110" t="s">
        <v>130</v>
      </c>
      <c r="C121" s="111"/>
      <c r="D121" s="112"/>
      <c r="E121" s="106">
        <f>E79+E80+E81+E82+E83+E84+E85+E86+E88+E89+E90+E91+E96+E97+E98+E115+E117+E118+E119+E120</f>
        <v>0</v>
      </c>
      <c r="F121" s="106">
        <f t="shared" ref="F121:BQ121" si="30">F79+F80+F81+F82+F83+F84+F85+F86+F88+F89+F90+F91+F96+F97+F98+F115+F117+F118+F119+F120</f>
        <v>0</v>
      </c>
      <c r="G121" s="106">
        <f t="shared" si="30"/>
        <v>0</v>
      </c>
      <c r="H121" s="106">
        <f t="shared" si="30"/>
        <v>0</v>
      </c>
      <c r="I121" s="106">
        <f t="shared" si="30"/>
        <v>0</v>
      </c>
      <c r="J121" s="106">
        <f t="shared" si="30"/>
        <v>0</v>
      </c>
      <c r="K121" s="106">
        <f t="shared" si="30"/>
        <v>0</v>
      </c>
      <c r="L121" s="106">
        <f t="shared" si="30"/>
        <v>0</v>
      </c>
      <c r="M121" s="106">
        <f t="shared" si="30"/>
        <v>0</v>
      </c>
      <c r="N121" s="106">
        <f t="shared" si="30"/>
        <v>0</v>
      </c>
      <c r="O121" s="106">
        <f t="shared" si="30"/>
        <v>0</v>
      </c>
      <c r="P121" s="106">
        <f t="shared" si="30"/>
        <v>0</v>
      </c>
      <c r="Q121" s="106">
        <f t="shared" si="30"/>
        <v>0</v>
      </c>
      <c r="R121" s="106">
        <f t="shared" si="30"/>
        <v>0</v>
      </c>
      <c r="S121" s="106">
        <f t="shared" si="30"/>
        <v>0</v>
      </c>
      <c r="T121" s="106">
        <f t="shared" si="30"/>
        <v>0</v>
      </c>
      <c r="U121" s="106">
        <f t="shared" si="30"/>
        <v>0</v>
      </c>
      <c r="V121" s="106">
        <f t="shared" si="30"/>
        <v>0</v>
      </c>
      <c r="W121" s="106">
        <f t="shared" si="30"/>
        <v>0</v>
      </c>
      <c r="X121" s="106">
        <f t="shared" si="30"/>
        <v>0</v>
      </c>
      <c r="Y121" s="106">
        <f t="shared" si="30"/>
        <v>0</v>
      </c>
      <c r="Z121" s="106">
        <f t="shared" si="30"/>
        <v>0</v>
      </c>
      <c r="AA121" s="106">
        <f t="shared" si="30"/>
        <v>0</v>
      </c>
      <c r="AB121" s="106">
        <f t="shared" si="30"/>
        <v>0</v>
      </c>
      <c r="AC121" s="106">
        <f t="shared" si="30"/>
        <v>0</v>
      </c>
      <c r="AD121" s="106">
        <f t="shared" si="30"/>
        <v>0</v>
      </c>
      <c r="AE121" s="106">
        <f t="shared" si="30"/>
        <v>0</v>
      </c>
      <c r="AF121" s="106">
        <f t="shared" si="30"/>
        <v>0</v>
      </c>
      <c r="AG121" s="106">
        <f t="shared" si="30"/>
        <v>0</v>
      </c>
      <c r="AH121" s="106">
        <f t="shared" si="30"/>
        <v>0</v>
      </c>
      <c r="AI121" s="106">
        <f t="shared" si="30"/>
        <v>0</v>
      </c>
      <c r="AJ121" s="106">
        <f t="shared" si="30"/>
        <v>0</v>
      </c>
      <c r="AK121" s="106">
        <f t="shared" si="30"/>
        <v>0</v>
      </c>
      <c r="AL121" s="106">
        <f t="shared" si="30"/>
        <v>0</v>
      </c>
      <c r="AM121" s="106">
        <f t="shared" si="30"/>
        <v>0</v>
      </c>
      <c r="AN121" s="106">
        <f t="shared" si="30"/>
        <v>0</v>
      </c>
      <c r="AO121" s="106">
        <f t="shared" si="30"/>
        <v>0</v>
      </c>
      <c r="AP121" s="106">
        <f t="shared" si="30"/>
        <v>0</v>
      </c>
      <c r="AQ121" s="106">
        <f t="shared" si="30"/>
        <v>0</v>
      </c>
      <c r="AR121" s="106">
        <f t="shared" si="30"/>
        <v>0</v>
      </c>
      <c r="AS121" s="106">
        <f t="shared" si="30"/>
        <v>0</v>
      </c>
      <c r="AT121" s="106">
        <f t="shared" si="30"/>
        <v>0</v>
      </c>
      <c r="AU121" s="106">
        <f t="shared" si="30"/>
        <v>0</v>
      </c>
      <c r="AV121" s="106">
        <f t="shared" si="30"/>
        <v>0</v>
      </c>
      <c r="AW121" s="106">
        <f t="shared" si="30"/>
        <v>0</v>
      </c>
      <c r="AX121" s="106">
        <f t="shared" si="30"/>
        <v>0</v>
      </c>
      <c r="AY121" s="106">
        <f t="shared" si="30"/>
        <v>0</v>
      </c>
      <c r="AZ121" s="106">
        <f t="shared" si="30"/>
        <v>0</v>
      </c>
      <c r="BA121" s="106">
        <f t="shared" si="30"/>
        <v>0</v>
      </c>
      <c r="BB121" s="106">
        <f t="shared" si="30"/>
        <v>0</v>
      </c>
      <c r="BC121" s="106">
        <f t="shared" si="30"/>
        <v>0</v>
      </c>
      <c r="BD121" s="106">
        <f t="shared" si="30"/>
        <v>0</v>
      </c>
      <c r="BE121" s="106">
        <f t="shared" si="30"/>
        <v>0</v>
      </c>
      <c r="BF121" s="106">
        <f t="shared" si="30"/>
        <v>0</v>
      </c>
      <c r="BG121" s="106">
        <f t="shared" si="30"/>
        <v>0</v>
      </c>
      <c r="BH121" s="106">
        <f t="shared" si="30"/>
        <v>0</v>
      </c>
      <c r="BI121" s="106">
        <f t="shared" si="30"/>
        <v>0</v>
      </c>
      <c r="BJ121" s="106">
        <f t="shared" si="30"/>
        <v>0</v>
      </c>
      <c r="BK121" s="106">
        <f t="shared" si="30"/>
        <v>0</v>
      </c>
      <c r="BL121" s="106">
        <f t="shared" si="30"/>
        <v>0</v>
      </c>
      <c r="BM121" s="106">
        <f t="shared" si="30"/>
        <v>0</v>
      </c>
      <c r="BN121" s="106">
        <f t="shared" si="30"/>
        <v>0</v>
      </c>
      <c r="BO121" s="106">
        <f t="shared" si="30"/>
        <v>0</v>
      </c>
      <c r="BP121" s="106">
        <f t="shared" si="30"/>
        <v>0</v>
      </c>
      <c r="BQ121" s="106">
        <f t="shared" si="30"/>
        <v>0</v>
      </c>
      <c r="BR121" s="106">
        <f t="shared" ref="BR121:CT121" si="31">BR79+BR80+BR81+BR82+BR83+BR84+BR85+BR86+BR88+BR89+BR90+BR91+BR96+BR97+BR98+BR115+BR117+BR118+BR119+BR120</f>
        <v>0</v>
      </c>
      <c r="BS121" s="106">
        <f t="shared" si="31"/>
        <v>0</v>
      </c>
      <c r="BT121" s="106">
        <f t="shared" si="31"/>
        <v>0</v>
      </c>
      <c r="BU121" s="106">
        <f t="shared" si="31"/>
        <v>0</v>
      </c>
      <c r="BV121" s="106">
        <f t="shared" si="31"/>
        <v>0</v>
      </c>
      <c r="BW121" s="106">
        <f t="shared" si="31"/>
        <v>0</v>
      </c>
      <c r="BX121" s="106">
        <f t="shared" si="31"/>
        <v>0</v>
      </c>
      <c r="BY121" s="106">
        <f t="shared" si="31"/>
        <v>0</v>
      </c>
      <c r="BZ121" s="106">
        <f t="shared" si="31"/>
        <v>0</v>
      </c>
      <c r="CA121" s="106">
        <f t="shared" si="31"/>
        <v>0</v>
      </c>
      <c r="CB121" s="106">
        <f t="shared" si="31"/>
        <v>0</v>
      </c>
      <c r="CC121" s="106">
        <f t="shared" si="31"/>
        <v>0</v>
      </c>
      <c r="CD121" s="106">
        <f t="shared" si="31"/>
        <v>0</v>
      </c>
      <c r="CE121" s="106">
        <f t="shared" si="31"/>
        <v>0</v>
      </c>
      <c r="CF121" s="106">
        <f t="shared" si="31"/>
        <v>0</v>
      </c>
      <c r="CG121" s="106">
        <f t="shared" si="31"/>
        <v>0</v>
      </c>
      <c r="CH121" s="106">
        <f t="shared" si="31"/>
        <v>0</v>
      </c>
      <c r="CI121" s="106">
        <f t="shared" si="31"/>
        <v>0</v>
      </c>
      <c r="CJ121" s="106">
        <f t="shared" si="31"/>
        <v>0</v>
      </c>
      <c r="CK121" s="106">
        <f t="shared" si="31"/>
        <v>0</v>
      </c>
      <c r="CL121" s="106">
        <f t="shared" si="31"/>
        <v>0</v>
      </c>
      <c r="CM121" s="106">
        <f t="shared" si="31"/>
        <v>0</v>
      </c>
      <c r="CN121" s="106">
        <f t="shared" si="31"/>
        <v>0</v>
      </c>
      <c r="CO121" s="106">
        <f t="shared" si="31"/>
        <v>0</v>
      </c>
      <c r="CP121" s="106">
        <f t="shared" si="31"/>
        <v>0</v>
      </c>
      <c r="CQ121" s="106">
        <f t="shared" si="31"/>
        <v>0</v>
      </c>
      <c r="CR121" s="106">
        <f t="shared" si="31"/>
        <v>0</v>
      </c>
      <c r="CS121" s="106">
        <f t="shared" si="31"/>
        <v>0</v>
      </c>
      <c r="CT121" s="106">
        <f t="shared" si="31"/>
        <v>0</v>
      </c>
    </row>
    <row r="122" spans="1:98" s="9" customFormat="1" ht="12" customHeight="1" x14ac:dyDescent="0.2">
      <c r="A122" s="105">
        <v>53</v>
      </c>
      <c r="B122" s="110" t="s">
        <v>84</v>
      </c>
      <c r="C122" s="111"/>
      <c r="D122" s="112"/>
      <c r="E122" s="106">
        <f>E95</f>
        <v>0</v>
      </c>
      <c r="F122" s="106">
        <f t="shared" ref="F122:BQ122" si="32">F95</f>
        <v>0</v>
      </c>
      <c r="G122" s="106">
        <f t="shared" si="32"/>
        <v>0</v>
      </c>
      <c r="H122" s="106">
        <f t="shared" si="32"/>
        <v>0</v>
      </c>
      <c r="I122" s="106">
        <f t="shared" si="32"/>
        <v>0</v>
      </c>
      <c r="J122" s="106">
        <f t="shared" si="32"/>
        <v>0</v>
      </c>
      <c r="K122" s="106">
        <f t="shared" si="32"/>
        <v>0</v>
      </c>
      <c r="L122" s="106">
        <f t="shared" si="32"/>
        <v>0</v>
      </c>
      <c r="M122" s="106">
        <f t="shared" si="32"/>
        <v>0</v>
      </c>
      <c r="N122" s="106">
        <f t="shared" si="32"/>
        <v>0</v>
      </c>
      <c r="O122" s="106">
        <f t="shared" si="32"/>
        <v>0</v>
      </c>
      <c r="P122" s="106">
        <f t="shared" si="32"/>
        <v>0</v>
      </c>
      <c r="Q122" s="106">
        <f t="shared" si="32"/>
        <v>0</v>
      </c>
      <c r="R122" s="106">
        <f t="shared" si="32"/>
        <v>0</v>
      </c>
      <c r="S122" s="106">
        <f t="shared" si="32"/>
        <v>0</v>
      </c>
      <c r="T122" s="106">
        <f t="shared" si="32"/>
        <v>0</v>
      </c>
      <c r="U122" s="106">
        <f t="shared" si="32"/>
        <v>0</v>
      </c>
      <c r="V122" s="106">
        <f t="shared" si="32"/>
        <v>0</v>
      </c>
      <c r="W122" s="106">
        <f t="shared" si="32"/>
        <v>0</v>
      </c>
      <c r="X122" s="106">
        <f t="shared" si="32"/>
        <v>0</v>
      </c>
      <c r="Y122" s="106">
        <f t="shared" si="32"/>
        <v>0</v>
      </c>
      <c r="Z122" s="106">
        <f t="shared" si="32"/>
        <v>0</v>
      </c>
      <c r="AA122" s="106">
        <f t="shared" si="32"/>
        <v>0</v>
      </c>
      <c r="AB122" s="106">
        <f t="shared" si="32"/>
        <v>0</v>
      </c>
      <c r="AC122" s="106">
        <f t="shared" si="32"/>
        <v>0</v>
      </c>
      <c r="AD122" s="106">
        <f t="shared" si="32"/>
        <v>0</v>
      </c>
      <c r="AE122" s="106">
        <f t="shared" si="32"/>
        <v>0</v>
      </c>
      <c r="AF122" s="106">
        <f t="shared" si="32"/>
        <v>0</v>
      </c>
      <c r="AG122" s="106">
        <f t="shared" si="32"/>
        <v>0</v>
      </c>
      <c r="AH122" s="106">
        <f t="shared" si="32"/>
        <v>0</v>
      </c>
      <c r="AI122" s="106">
        <f t="shared" si="32"/>
        <v>0</v>
      </c>
      <c r="AJ122" s="106">
        <f t="shared" si="32"/>
        <v>0</v>
      </c>
      <c r="AK122" s="106">
        <f t="shared" si="32"/>
        <v>0</v>
      </c>
      <c r="AL122" s="106">
        <f t="shared" si="32"/>
        <v>0</v>
      </c>
      <c r="AM122" s="106">
        <f t="shared" si="32"/>
        <v>0</v>
      </c>
      <c r="AN122" s="106">
        <f t="shared" si="32"/>
        <v>0</v>
      </c>
      <c r="AO122" s="106">
        <f t="shared" si="32"/>
        <v>0</v>
      </c>
      <c r="AP122" s="106">
        <f t="shared" si="32"/>
        <v>0</v>
      </c>
      <c r="AQ122" s="106">
        <f t="shared" si="32"/>
        <v>0</v>
      </c>
      <c r="AR122" s="106">
        <f t="shared" si="32"/>
        <v>0</v>
      </c>
      <c r="AS122" s="106">
        <f t="shared" si="32"/>
        <v>0</v>
      </c>
      <c r="AT122" s="106">
        <f t="shared" si="32"/>
        <v>0</v>
      </c>
      <c r="AU122" s="106">
        <f t="shared" si="32"/>
        <v>0</v>
      </c>
      <c r="AV122" s="106">
        <f t="shared" si="32"/>
        <v>0</v>
      </c>
      <c r="AW122" s="106">
        <f t="shared" si="32"/>
        <v>0</v>
      </c>
      <c r="AX122" s="106">
        <f t="shared" si="32"/>
        <v>0</v>
      </c>
      <c r="AY122" s="106">
        <f t="shared" si="32"/>
        <v>0</v>
      </c>
      <c r="AZ122" s="106">
        <f t="shared" si="32"/>
        <v>0</v>
      </c>
      <c r="BA122" s="106">
        <f t="shared" si="32"/>
        <v>0</v>
      </c>
      <c r="BB122" s="106">
        <f t="shared" si="32"/>
        <v>0</v>
      </c>
      <c r="BC122" s="106">
        <f t="shared" si="32"/>
        <v>0</v>
      </c>
      <c r="BD122" s="106">
        <f t="shared" si="32"/>
        <v>0</v>
      </c>
      <c r="BE122" s="106">
        <f t="shared" si="32"/>
        <v>0</v>
      </c>
      <c r="BF122" s="106">
        <f t="shared" si="32"/>
        <v>0</v>
      </c>
      <c r="BG122" s="106">
        <f t="shared" si="32"/>
        <v>0</v>
      </c>
      <c r="BH122" s="106">
        <f t="shared" si="32"/>
        <v>0</v>
      </c>
      <c r="BI122" s="106">
        <f t="shared" si="32"/>
        <v>0</v>
      </c>
      <c r="BJ122" s="106">
        <f t="shared" si="32"/>
        <v>0</v>
      </c>
      <c r="BK122" s="106">
        <f t="shared" si="32"/>
        <v>0</v>
      </c>
      <c r="BL122" s="106">
        <f t="shared" si="32"/>
        <v>0</v>
      </c>
      <c r="BM122" s="106">
        <f t="shared" si="32"/>
        <v>0</v>
      </c>
      <c r="BN122" s="106">
        <f t="shared" si="32"/>
        <v>0</v>
      </c>
      <c r="BO122" s="106">
        <f t="shared" si="32"/>
        <v>0</v>
      </c>
      <c r="BP122" s="106">
        <f t="shared" si="32"/>
        <v>0</v>
      </c>
      <c r="BQ122" s="106">
        <f t="shared" si="32"/>
        <v>0</v>
      </c>
      <c r="BR122" s="106">
        <f t="shared" ref="BR122:CT122" si="33">BR95</f>
        <v>0</v>
      </c>
      <c r="BS122" s="106">
        <f t="shared" si="33"/>
        <v>0</v>
      </c>
      <c r="BT122" s="106">
        <f t="shared" si="33"/>
        <v>0</v>
      </c>
      <c r="BU122" s="106">
        <f t="shared" si="33"/>
        <v>0</v>
      </c>
      <c r="BV122" s="106">
        <f t="shared" si="33"/>
        <v>0</v>
      </c>
      <c r="BW122" s="106">
        <f t="shared" si="33"/>
        <v>0</v>
      </c>
      <c r="BX122" s="106">
        <f t="shared" si="33"/>
        <v>0</v>
      </c>
      <c r="BY122" s="106">
        <f t="shared" si="33"/>
        <v>0</v>
      </c>
      <c r="BZ122" s="106">
        <f t="shared" si="33"/>
        <v>0</v>
      </c>
      <c r="CA122" s="106">
        <f t="shared" si="33"/>
        <v>0</v>
      </c>
      <c r="CB122" s="106">
        <f t="shared" si="33"/>
        <v>0</v>
      </c>
      <c r="CC122" s="106">
        <f t="shared" si="33"/>
        <v>0</v>
      </c>
      <c r="CD122" s="106">
        <f t="shared" si="33"/>
        <v>0</v>
      </c>
      <c r="CE122" s="106">
        <f t="shared" si="33"/>
        <v>0</v>
      </c>
      <c r="CF122" s="106">
        <f t="shared" si="33"/>
        <v>0</v>
      </c>
      <c r="CG122" s="106">
        <f t="shared" si="33"/>
        <v>0</v>
      </c>
      <c r="CH122" s="106">
        <f t="shared" si="33"/>
        <v>0</v>
      </c>
      <c r="CI122" s="106">
        <f t="shared" si="33"/>
        <v>0</v>
      </c>
      <c r="CJ122" s="106">
        <f t="shared" si="33"/>
        <v>0</v>
      </c>
      <c r="CK122" s="106">
        <f t="shared" si="33"/>
        <v>0</v>
      </c>
      <c r="CL122" s="106">
        <f t="shared" si="33"/>
        <v>0</v>
      </c>
      <c r="CM122" s="106">
        <f t="shared" si="33"/>
        <v>0</v>
      </c>
      <c r="CN122" s="106">
        <f t="shared" si="33"/>
        <v>0</v>
      </c>
      <c r="CO122" s="106">
        <f t="shared" si="33"/>
        <v>0</v>
      </c>
      <c r="CP122" s="106">
        <f t="shared" si="33"/>
        <v>0</v>
      </c>
      <c r="CQ122" s="106">
        <f t="shared" si="33"/>
        <v>0</v>
      </c>
      <c r="CR122" s="106">
        <f t="shared" si="33"/>
        <v>0</v>
      </c>
      <c r="CS122" s="106">
        <f t="shared" si="33"/>
        <v>0</v>
      </c>
      <c r="CT122" s="106">
        <f t="shared" si="33"/>
        <v>0</v>
      </c>
    </row>
    <row r="123" spans="1:98" s="9" customFormat="1" ht="12" customHeight="1" x14ac:dyDescent="0.2">
      <c r="A123" s="105">
        <v>54</v>
      </c>
      <c r="B123" s="110" t="s">
        <v>89</v>
      </c>
      <c r="C123" s="111"/>
      <c r="D123" s="112"/>
      <c r="E123" s="106">
        <f>E100+E101+E102+E103+E104</f>
        <v>0</v>
      </c>
      <c r="F123" s="106">
        <f t="shared" ref="F123:BQ123" si="34">F100+F101+F102+F103+F104</f>
        <v>0</v>
      </c>
      <c r="G123" s="106">
        <f t="shared" si="34"/>
        <v>0</v>
      </c>
      <c r="H123" s="106">
        <f t="shared" si="34"/>
        <v>0</v>
      </c>
      <c r="I123" s="106">
        <f t="shared" si="34"/>
        <v>0</v>
      </c>
      <c r="J123" s="106">
        <f t="shared" si="34"/>
        <v>0</v>
      </c>
      <c r="K123" s="106">
        <f t="shared" si="34"/>
        <v>0</v>
      </c>
      <c r="L123" s="106">
        <f t="shared" si="34"/>
        <v>0</v>
      </c>
      <c r="M123" s="106">
        <f t="shared" si="34"/>
        <v>0</v>
      </c>
      <c r="N123" s="106">
        <f t="shared" si="34"/>
        <v>0</v>
      </c>
      <c r="O123" s="106">
        <f t="shared" si="34"/>
        <v>0</v>
      </c>
      <c r="P123" s="106">
        <f t="shared" si="34"/>
        <v>0</v>
      </c>
      <c r="Q123" s="106">
        <f t="shared" si="34"/>
        <v>0</v>
      </c>
      <c r="R123" s="106">
        <f t="shared" si="34"/>
        <v>0</v>
      </c>
      <c r="S123" s="106">
        <f t="shared" si="34"/>
        <v>0</v>
      </c>
      <c r="T123" s="106">
        <f t="shared" si="34"/>
        <v>0</v>
      </c>
      <c r="U123" s="106">
        <f t="shared" si="34"/>
        <v>0</v>
      </c>
      <c r="V123" s="106">
        <f t="shared" si="34"/>
        <v>0</v>
      </c>
      <c r="W123" s="106">
        <f t="shared" si="34"/>
        <v>0</v>
      </c>
      <c r="X123" s="106">
        <f t="shared" si="34"/>
        <v>0</v>
      </c>
      <c r="Y123" s="106">
        <f t="shared" si="34"/>
        <v>0</v>
      </c>
      <c r="Z123" s="106">
        <f t="shared" si="34"/>
        <v>0</v>
      </c>
      <c r="AA123" s="106">
        <f t="shared" si="34"/>
        <v>0</v>
      </c>
      <c r="AB123" s="106">
        <f t="shared" si="34"/>
        <v>0</v>
      </c>
      <c r="AC123" s="106">
        <f t="shared" si="34"/>
        <v>0</v>
      </c>
      <c r="AD123" s="106">
        <f t="shared" si="34"/>
        <v>0</v>
      </c>
      <c r="AE123" s="106">
        <f t="shared" si="34"/>
        <v>0</v>
      </c>
      <c r="AF123" s="106">
        <f t="shared" si="34"/>
        <v>0</v>
      </c>
      <c r="AG123" s="106">
        <f t="shared" si="34"/>
        <v>0</v>
      </c>
      <c r="AH123" s="106">
        <f t="shared" si="34"/>
        <v>0</v>
      </c>
      <c r="AI123" s="106">
        <f t="shared" si="34"/>
        <v>0</v>
      </c>
      <c r="AJ123" s="106">
        <f t="shared" si="34"/>
        <v>0</v>
      </c>
      <c r="AK123" s="106">
        <f t="shared" si="34"/>
        <v>0</v>
      </c>
      <c r="AL123" s="106">
        <f t="shared" si="34"/>
        <v>0</v>
      </c>
      <c r="AM123" s="106">
        <f t="shared" si="34"/>
        <v>0</v>
      </c>
      <c r="AN123" s="106">
        <f t="shared" si="34"/>
        <v>0</v>
      </c>
      <c r="AO123" s="106">
        <f t="shared" si="34"/>
        <v>0</v>
      </c>
      <c r="AP123" s="106">
        <f t="shared" si="34"/>
        <v>0</v>
      </c>
      <c r="AQ123" s="106">
        <f t="shared" si="34"/>
        <v>0</v>
      </c>
      <c r="AR123" s="106">
        <f t="shared" si="34"/>
        <v>0</v>
      </c>
      <c r="AS123" s="106">
        <f t="shared" si="34"/>
        <v>0</v>
      </c>
      <c r="AT123" s="106">
        <f t="shared" si="34"/>
        <v>0</v>
      </c>
      <c r="AU123" s="106">
        <f t="shared" si="34"/>
        <v>0</v>
      </c>
      <c r="AV123" s="106">
        <f t="shared" si="34"/>
        <v>0</v>
      </c>
      <c r="AW123" s="106">
        <f t="shared" si="34"/>
        <v>0</v>
      </c>
      <c r="AX123" s="106">
        <f t="shared" si="34"/>
        <v>0</v>
      </c>
      <c r="AY123" s="106">
        <f t="shared" si="34"/>
        <v>0</v>
      </c>
      <c r="AZ123" s="106">
        <f t="shared" si="34"/>
        <v>0</v>
      </c>
      <c r="BA123" s="106">
        <f t="shared" si="34"/>
        <v>0</v>
      </c>
      <c r="BB123" s="106">
        <f t="shared" si="34"/>
        <v>0</v>
      </c>
      <c r="BC123" s="106">
        <f t="shared" si="34"/>
        <v>0</v>
      </c>
      <c r="BD123" s="106">
        <f t="shared" si="34"/>
        <v>0</v>
      </c>
      <c r="BE123" s="106">
        <f t="shared" si="34"/>
        <v>0</v>
      </c>
      <c r="BF123" s="106">
        <f t="shared" si="34"/>
        <v>0</v>
      </c>
      <c r="BG123" s="106">
        <f t="shared" si="34"/>
        <v>0</v>
      </c>
      <c r="BH123" s="106">
        <f t="shared" si="34"/>
        <v>0</v>
      </c>
      <c r="BI123" s="106">
        <f t="shared" si="34"/>
        <v>0</v>
      </c>
      <c r="BJ123" s="106">
        <f t="shared" si="34"/>
        <v>0</v>
      </c>
      <c r="BK123" s="106">
        <f t="shared" si="34"/>
        <v>0</v>
      </c>
      <c r="BL123" s="106">
        <f t="shared" si="34"/>
        <v>0</v>
      </c>
      <c r="BM123" s="106">
        <f t="shared" si="34"/>
        <v>0</v>
      </c>
      <c r="BN123" s="106">
        <f t="shared" si="34"/>
        <v>0</v>
      </c>
      <c r="BO123" s="106">
        <f t="shared" si="34"/>
        <v>0</v>
      </c>
      <c r="BP123" s="106">
        <f t="shared" si="34"/>
        <v>0</v>
      </c>
      <c r="BQ123" s="106">
        <f t="shared" si="34"/>
        <v>0</v>
      </c>
      <c r="BR123" s="106">
        <f t="shared" ref="BR123:CT123" si="35">BR100+BR101+BR102+BR103+BR104</f>
        <v>0</v>
      </c>
      <c r="BS123" s="106">
        <f t="shared" si="35"/>
        <v>0</v>
      </c>
      <c r="BT123" s="106">
        <f t="shared" si="35"/>
        <v>0</v>
      </c>
      <c r="BU123" s="106">
        <f t="shared" si="35"/>
        <v>0</v>
      </c>
      <c r="BV123" s="106">
        <f t="shared" si="35"/>
        <v>0</v>
      </c>
      <c r="BW123" s="106">
        <f t="shared" si="35"/>
        <v>0</v>
      </c>
      <c r="BX123" s="106">
        <f t="shared" si="35"/>
        <v>0</v>
      </c>
      <c r="BY123" s="106">
        <f t="shared" si="35"/>
        <v>0</v>
      </c>
      <c r="BZ123" s="106">
        <f t="shared" si="35"/>
        <v>0</v>
      </c>
      <c r="CA123" s="106">
        <f t="shared" si="35"/>
        <v>0</v>
      </c>
      <c r="CB123" s="106">
        <f t="shared" si="35"/>
        <v>0</v>
      </c>
      <c r="CC123" s="106">
        <f t="shared" si="35"/>
        <v>0</v>
      </c>
      <c r="CD123" s="106">
        <f t="shared" si="35"/>
        <v>0</v>
      </c>
      <c r="CE123" s="106">
        <f t="shared" si="35"/>
        <v>0</v>
      </c>
      <c r="CF123" s="106">
        <f t="shared" si="35"/>
        <v>0</v>
      </c>
      <c r="CG123" s="106">
        <f t="shared" si="35"/>
        <v>0</v>
      </c>
      <c r="CH123" s="106">
        <f t="shared" si="35"/>
        <v>0</v>
      </c>
      <c r="CI123" s="106">
        <f t="shared" si="35"/>
        <v>0</v>
      </c>
      <c r="CJ123" s="106">
        <f t="shared" si="35"/>
        <v>0</v>
      </c>
      <c r="CK123" s="106">
        <f t="shared" si="35"/>
        <v>0</v>
      </c>
      <c r="CL123" s="106">
        <f t="shared" si="35"/>
        <v>0</v>
      </c>
      <c r="CM123" s="106">
        <f t="shared" si="35"/>
        <v>0</v>
      </c>
      <c r="CN123" s="106">
        <f t="shared" si="35"/>
        <v>0</v>
      </c>
      <c r="CO123" s="106">
        <f t="shared" si="35"/>
        <v>0</v>
      </c>
      <c r="CP123" s="106">
        <f t="shared" si="35"/>
        <v>0</v>
      </c>
      <c r="CQ123" s="106">
        <f t="shared" si="35"/>
        <v>0</v>
      </c>
      <c r="CR123" s="106">
        <f t="shared" si="35"/>
        <v>0</v>
      </c>
      <c r="CS123" s="106">
        <f t="shared" si="35"/>
        <v>0</v>
      </c>
      <c r="CT123" s="106">
        <f t="shared" si="35"/>
        <v>0</v>
      </c>
    </row>
    <row r="124" spans="1:98" s="9" customFormat="1" ht="12" customHeight="1" x14ac:dyDescent="0.2">
      <c r="A124" s="105">
        <v>55</v>
      </c>
      <c r="B124" s="110" t="s">
        <v>94</v>
      </c>
      <c r="C124" s="111"/>
      <c r="D124" s="112"/>
      <c r="E124" s="106">
        <f>E87+E92+E93+E94+E105+E106+E107+E108+E109+E114</f>
        <v>0</v>
      </c>
      <c r="F124" s="106">
        <f t="shared" ref="F124:BQ124" si="36">F87+F92+F93+F94+F105+F106+F107+F108+F109+F114</f>
        <v>0</v>
      </c>
      <c r="G124" s="106">
        <f t="shared" si="36"/>
        <v>0</v>
      </c>
      <c r="H124" s="106">
        <f t="shared" si="36"/>
        <v>0</v>
      </c>
      <c r="I124" s="106">
        <f t="shared" si="36"/>
        <v>0</v>
      </c>
      <c r="J124" s="106">
        <f t="shared" si="36"/>
        <v>0</v>
      </c>
      <c r="K124" s="106">
        <f t="shared" si="36"/>
        <v>0</v>
      </c>
      <c r="L124" s="106">
        <f t="shared" si="36"/>
        <v>0</v>
      </c>
      <c r="M124" s="106">
        <f t="shared" si="36"/>
        <v>0</v>
      </c>
      <c r="N124" s="106">
        <f t="shared" si="36"/>
        <v>0</v>
      </c>
      <c r="O124" s="106">
        <f t="shared" si="36"/>
        <v>0</v>
      </c>
      <c r="P124" s="106">
        <f t="shared" si="36"/>
        <v>0</v>
      </c>
      <c r="Q124" s="106">
        <f t="shared" si="36"/>
        <v>0</v>
      </c>
      <c r="R124" s="106">
        <f t="shared" si="36"/>
        <v>0</v>
      </c>
      <c r="S124" s="106">
        <f t="shared" si="36"/>
        <v>0</v>
      </c>
      <c r="T124" s="106">
        <f t="shared" si="36"/>
        <v>0</v>
      </c>
      <c r="U124" s="106">
        <f t="shared" si="36"/>
        <v>0</v>
      </c>
      <c r="V124" s="106">
        <f t="shared" si="36"/>
        <v>0</v>
      </c>
      <c r="W124" s="106">
        <f t="shared" si="36"/>
        <v>0</v>
      </c>
      <c r="X124" s="106">
        <f t="shared" si="36"/>
        <v>0</v>
      </c>
      <c r="Y124" s="106">
        <f t="shared" si="36"/>
        <v>0</v>
      </c>
      <c r="Z124" s="106">
        <f t="shared" si="36"/>
        <v>0</v>
      </c>
      <c r="AA124" s="106">
        <f t="shared" si="36"/>
        <v>0</v>
      </c>
      <c r="AB124" s="106">
        <f t="shared" si="36"/>
        <v>0</v>
      </c>
      <c r="AC124" s="106">
        <f t="shared" si="36"/>
        <v>0</v>
      </c>
      <c r="AD124" s="106">
        <f t="shared" si="36"/>
        <v>0</v>
      </c>
      <c r="AE124" s="106">
        <f t="shared" si="36"/>
        <v>0</v>
      </c>
      <c r="AF124" s="106">
        <f t="shared" si="36"/>
        <v>0</v>
      </c>
      <c r="AG124" s="106">
        <f t="shared" si="36"/>
        <v>0</v>
      </c>
      <c r="AH124" s="106">
        <f t="shared" si="36"/>
        <v>0</v>
      </c>
      <c r="AI124" s="106">
        <f t="shared" si="36"/>
        <v>0</v>
      </c>
      <c r="AJ124" s="106">
        <f t="shared" si="36"/>
        <v>0</v>
      </c>
      <c r="AK124" s="106">
        <f t="shared" si="36"/>
        <v>0</v>
      </c>
      <c r="AL124" s="106">
        <f t="shared" si="36"/>
        <v>0</v>
      </c>
      <c r="AM124" s="106">
        <f t="shared" si="36"/>
        <v>0</v>
      </c>
      <c r="AN124" s="106">
        <f t="shared" si="36"/>
        <v>0</v>
      </c>
      <c r="AO124" s="106">
        <f t="shared" si="36"/>
        <v>0</v>
      </c>
      <c r="AP124" s="106">
        <f t="shared" si="36"/>
        <v>0</v>
      </c>
      <c r="AQ124" s="106">
        <f t="shared" si="36"/>
        <v>0</v>
      </c>
      <c r="AR124" s="106">
        <f t="shared" si="36"/>
        <v>0</v>
      </c>
      <c r="AS124" s="106">
        <f t="shared" si="36"/>
        <v>0</v>
      </c>
      <c r="AT124" s="106">
        <f t="shared" si="36"/>
        <v>0</v>
      </c>
      <c r="AU124" s="106">
        <f t="shared" si="36"/>
        <v>0</v>
      </c>
      <c r="AV124" s="106">
        <f t="shared" si="36"/>
        <v>0</v>
      </c>
      <c r="AW124" s="106">
        <f t="shared" si="36"/>
        <v>0</v>
      </c>
      <c r="AX124" s="106">
        <f t="shared" si="36"/>
        <v>0</v>
      </c>
      <c r="AY124" s="106">
        <f t="shared" si="36"/>
        <v>0</v>
      </c>
      <c r="AZ124" s="106">
        <f t="shared" si="36"/>
        <v>0</v>
      </c>
      <c r="BA124" s="106">
        <f t="shared" si="36"/>
        <v>0</v>
      </c>
      <c r="BB124" s="106">
        <f t="shared" si="36"/>
        <v>0</v>
      </c>
      <c r="BC124" s="106">
        <f t="shared" si="36"/>
        <v>0</v>
      </c>
      <c r="BD124" s="106">
        <f t="shared" si="36"/>
        <v>0</v>
      </c>
      <c r="BE124" s="106">
        <f t="shared" si="36"/>
        <v>0</v>
      </c>
      <c r="BF124" s="106">
        <f t="shared" si="36"/>
        <v>0</v>
      </c>
      <c r="BG124" s="106">
        <f t="shared" si="36"/>
        <v>0</v>
      </c>
      <c r="BH124" s="106">
        <f t="shared" si="36"/>
        <v>0</v>
      </c>
      <c r="BI124" s="106">
        <f t="shared" si="36"/>
        <v>0</v>
      </c>
      <c r="BJ124" s="106">
        <f t="shared" si="36"/>
        <v>0</v>
      </c>
      <c r="BK124" s="106">
        <f t="shared" si="36"/>
        <v>0</v>
      </c>
      <c r="BL124" s="106">
        <f t="shared" si="36"/>
        <v>0</v>
      </c>
      <c r="BM124" s="106">
        <f t="shared" si="36"/>
        <v>0</v>
      </c>
      <c r="BN124" s="106">
        <f t="shared" si="36"/>
        <v>0</v>
      </c>
      <c r="BO124" s="106">
        <f t="shared" si="36"/>
        <v>0</v>
      </c>
      <c r="BP124" s="106">
        <f t="shared" si="36"/>
        <v>0</v>
      </c>
      <c r="BQ124" s="106">
        <f t="shared" si="36"/>
        <v>0</v>
      </c>
      <c r="BR124" s="106">
        <f t="shared" ref="BR124:CT124" si="37">BR87+BR92+BR93+BR94+BR105+BR106+BR107+BR108+BR109+BR114</f>
        <v>0</v>
      </c>
      <c r="BS124" s="106">
        <f t="shared" si="37"/>
        <v>0</v>
      </c>
      <c r="BT124" s="106">
        <f t="shared" si="37"/>
        <v>0</v>
      </c>
      <c r="BU124" s="106">
        <f t="shared" si="37"/>
        <v>0</v>
      </c>
      <c r="BV124" s="106">
        <f t="shared" si="37"/>
        <v>0</v>
      </c>
      <c r="BW124" s="106">
        <f t="shared" si="37"/>
        <v>0</v>
      </c>
      <c r="BX124" s="106">
        <f t="shared" si="37"/>
        <v>0</v>
      </c>
      <c r="BY124" s="106">
        <f t="shared" si="37"/>
        <v>0</v>
      </c>
      <c r="BZ124" s="106">
        <f t="shared" si="37"/>
        <v>0</v>
      </c>
      <c r="CA124" s="106">
        <f t="shared" si="37"/>
        <v>0</v>
      </c>
      <c r="CB124" s="106">
        <f t="shared" si="37"/>
        <v>0</v>
      </c>
      <c r="CC124" s="106">
        <f t="shared" si="37"/>
        <v>0</v>
      </c>
      <c r="CD124" s="106">
        <f t="shared" si="37"/>
        <v>0</v>
      </c>
      <c r="CE124" s="106">
        <f t="shared" si="37"/>
        <v>0</v>
      </c>
      <c r="CF124" s="106">
        <f t="shared" si="37"/>
        <v>0</v>
      </c>
      <c r="CG124" s="106">
        <f t="shared" si="37"/>
        <v>0</v>
      </c>
      <c r="CH124" s="106">
        <f t="shared" si="37"/>
        <v>0</v>
      </c>
      <c r="CI124" s="106">
        <f t="shared" si="37"/>
        <v>0</v>
      </c>
      <c r="CJ124" s="106">
        <f t="shared" si="37"/>
        <v>0</v>
      </c>
      <c r="CK124" s="106">
        <f t="shared" si="37"/>
        <v>0</v>
      </c>
      <c r="CL124" s="106">
        <f t="shared" si="37"/>
        <v>0</v>
      </c>
      <c r="CM124" s="106">
        <f t="shared" si="37"/>
        <v>0</v>
      </c>
      <c r="CN124" s="106">
        <f t="shared" si="37"/>
        <v>0</v>
      </c>
      <c r="CO124" s="106">
        <f t="shared" si="37"/>
        <v>0</v>
      </c>
      <c r="CP124" s="106">
        <f t="shared" si="37"/>
        <v>0</v>
      </c>
      <c r="CQ124" s="106">
        <f t="shared" si="37"/>
        <v>0</v>
      </c>
      <c r="CR124" s="106">
        <f t="shared" si="37"/>
        <v>0</v>
      </c>
      <c r="CS124" s="106">
        <f t="shared" si="37"/>
        <v>0</v>
      </c>
      <c r="CT124" s="106">
        <f t="shared" si="37"/>
        <v>0</v>
      </c>
    </row>
    <row r="125" spans="1:98" s="9" customFormat="1" ht="12" customHeight="1" x14ac:dyDescent="0.2">
      <c r="A125" s="105">
        <v>56</v>
      </c>
      <c r="B125" s="110" t="s">
        <v>131</v>
      </c>
      <c r="C125" s="111"/>
      <c r="D125" s="112"/>
      <c r="E125" s="106">
        <f>E110+E111+E112</f>
        <v>0</v>
      </c>
      <c r="F125" s="106">
        <f t="shared" ref="F125:BQ125" si="38">F110+F111+F112</f>
        <v>0</v>
      </c>
      <c r="G125" s="106">
        <f t="shared" si="38"/>
        <v>0</v>
      </c>
      <c r="H125" s="106">
        <f t="shared" si="38"/>
        <v>0</v>
      </c>
      <c r="I125" s="106">
        <f t="shared" si="38"/>
        <v>0</v>
      </c>
      <c r="J125" s="106">
        <f t="shared" si="38"/>
        <v>0</v>
      </c>
      <c r="K125" s="106">
        <f t="shared" si="38"/>
        <v>0</v>
      </c>
      <c r="L125" s="106">
        <f t="shared" si="38"/>
        <v>0</v>
      </c>
      <c r="M125" s="106">
        <f t="shared" si="38"/>
        <v>0</v>
      </c>
      <c r="N125" s="106">
        <f t="shared" si="38"/>
        <v>0</v>
      </c>
      <c r="O125" s="106">
        <f t="shared" si="38"/>
        <v>0</v>
      </c>
      <c r="P125" s="106">
        <f t="shared" si="38"/>
        <v>0</v>
      </c>
      <c r="Q125" s="106">
        <f t="shared" si="38"/>
        <v>0</v>
      </c>
      <c r="R125" s="106">
        <f t="shared" si="38"/>
        <v>0</v>
      </c>
      <c r="S125" s="106">
        <f t="shared" si="38"/>
        <v>0</v>
      </c>
      <c r="T125" s="106">
        <f t="shared" si="38"/>
        <v>0</v>
      </c>
      <c r="U125" s="106">
        <f t="shared" si="38"/>
        <v>0</v>
      </c>
      <c r="V125" s="106">
        <f t="shared" si="38"/>
        <v>0</v>
      </c>
      <c r="W125" s="106">
        <f t="shared" si="38"/>
        <v>0</v>
      </c>
      <c r="X125" s="106">
        <f t="shared" si="38"/>
        <v>0</v>
      </c>
      <c r="Y125" s="106">
        <f t="shared" si="38"/>
        <v>0</v>
      </c>
      <c r="Z125" s="106">
        <f t="shared" si="38"/>
        <v>0</v>
      </c>
      <c r="AA125" s="106">
        <f t="shared" si="38"/>
        <v>0</v>
      </c>
      <c r="AB125" s="106">
        <f t="shared" si="38"/>
        <v>0</v>
      </c>
      <c r="AC125" s="106">
        <f t="shared" si="38"/>
        <v>0</v>
      </c>
      <c r="AD125" s="106">
        <f t="shared" si="38"/>
        <v>0</v>
      </c>
      <c r="AE125" s="106">
        <f t="shared" si="38"/>
        <v>0</v>
      </c>
      <c r="AF125" s="106">
        <f t="shared" si="38"/>
        <v>0</v>
      </c>
      <c r="AG125" s="106">
        <f t="shared" si="38"/>
        <v>0</v>
      </c>
      <c r="AH125" s="106">
        <f t="shared" si="38"/>
        <v>0</v>
      </c>
      <c r="AI125" s="106">
        <f t="shared" si="38"/>
        <v>0</v>
      </c>
      <c r="AJ125" s="106">
        <f t="shared" si="38"/>
        <v>0</v>
      </c>
      <c r="AK125" s="106">
        <f t="shared" si="38"/>
        <v>0</v>
      </c>
      <c r="AL125" s="106">
        <f t="shared" si="38"/>
        <v>0</v>
      </c>
      <c r="AM125" s="106">
        <f t="shared" si="38"/>
        <v>0</v>
      </c>
      <c r="AN125" s="106">
        <f t="shared" si="38"/>
        <v>0</v>
      </c>
      <c r="AO125" s="106">
        <f t="shared" si="38"/>
        <v>0</v>
      </c>
      <c r="AP125" s="106">
        <f t="shared" si="38"/>
        <v>0</v>
      </c>
      <c r="AQ125" s="106">
        <f t="shared" si="38"/>
        <v>0</v>
      </c>
      <c r="AR125" s="106">
        <f t="shared" si="38"/>
        <v>0</v>
      </c>
      <c r="AS125" s="106">
        <f t="shared" si="38"/>
        <v>0</v>
      </c>
      <c r="AT125" s="106">
        <f t="shared" si="38"/>
        <v>0</v>
      </c>
      <c r="AU125" s="106">
        <f t="shared" si="38"/>
        <v>0</v>
      </c>
      <c r="AV125" s="106">
        <f t="shared" si="38"/>
        <v>0</v>
      </c>
      <c r="AW125" s="106">
        <f t="shared" si="38"/>
        <v>0</v>
      </c>
      <c r="AX125" s="106">
        <f t="shared" si="38"/>
        <v>0</v>
      </c>
      <c r="AY125" s="106">
        <f t="shared" si="38"/>
        <v>0</v>
      </c>
      <c r="AZ125" s="106">
        <f t="shared" si="38"/>
        <v>0</v>
      </c>
      <c r="BA125" s="106">
        <f t="shared" si="38"/>
        <v>0</v>
      </c>
      <c r="BB125" s="106">
        <f t="shared" si="38"/>
        <v>0</v>
      </c>
      <c r="BC125" s="106">
        <f t="shared" si="38"/>
        <v>0</v>
      </c>
      <c r="BD125" s="106">
        <f t="shared" si="38"/>
        <v>0</v>
      </c>
      <c r="BE125" s="106">
        <f t="shared" si="38"/>
        <v>0</v>
      </c>
      <c r="BF125" s="106">
        <f t="shared" si="38"/>
        <v>0</v>
      </c>
      <c r="BG125" s="106">
        <f t="shared" si="38"/>
        <v>0</v>
      </c>
      <c r="BH125" s="106">
        <f t="shared" si="38"/>
        <v>0</v>
      </c>
      <c r="BI125" s="106">
        <f t="shared" si="38"/>
        <v>0</v>
      </c>
      <c r="BJ125" s="106">
        <f t="shared" si="38"/>
        <v>0</v>
      </c>
      <c r="BK125" s="106">
        <f t="shared" si="38"/>
        <v>0</v>
      </c>
      <c r="BL125" s="106">
        <f t="shared" si="38"/>
        <v>0</v>
      </c>
      <c r="BM125" s="106">
        <f t="shared" si="38"/>
        <v>0</v>
      </c>
      <c r="BN125" s="106">
        <f t="shared" si="38"/>
        <v>0</v>
      </c>
      <c r="BO125" s="106">
        <f t="shared" si="38"/>
        <v>0</v>
      </c>
      <c r="BP125" s="106">
        <f t="shared" si="38"/>
        <v>0</v>
      </c>
      <c r="BQ125" s="106">
        <f t="shared" si="38"/>
        <v>0</v>
      </c>
      <c r="BR125" s="106">
        <f t="shared" ref="BR125:CT125" si="39">BR110+BR111+BR112</f>
        <v>0</v>
      </c>
      <c r="BS125" s="106">
        <f t="shared" si="39"/>
        <v>0</v>
      </c>
      <c r="BT125" s="106">
        <f t="shared" si="39"/>
        <v>0</v>
      </c>
      <c r="BU125" s="106">
        <f t="shared" si="39"/>
        <v>0</v>
      </c>
      <c r="BV125" s="106">
        <f t="shared" si="39"/>
        <v>0</v>
      </c>
      <c r="BW125" s="106">
        <f t="shared" si="39"/>
        <v>0</v>
      </c>
      <c r="BX125" s="106">
        <f t="shared" si="39"/>
        <v>0</v>
      </c>
      <c r="BY125" s="106">
        <f t="shared" si="39"/>
        <v>0</v>
      </c>
      <c r="BZ125" s="106">
        <f t="shared" si="39"/>
        <v>0</v>
      </c>
      <c r="CA125" s="106">
        <f t="shared" si="39"/>
        <v>0</v>
      </c>
      <c r="CB125" s="106">
        <f t="shared" si="39"/>
        <v>0</v>
      </c>
      <c r="CC125" s="106">
        <f t="shared" si="39"/>
        <v>0</v>
      </c>
      <c r="CD125" s="106">
        <f t="shared" si="39"/>
        <v>0</v>
      </c>
      <c r="CE125" s="106">
        <f t="shared" si="39"/>
        <v>0</v>
      </c>
      <c r="CF125" s="106">
        <f t="shared" si="39"/>
        <v>0</v>
      </c>
      <c r="CG125" s="106">
        <f t="shared" si="39"/>
        <v>0</v>
      </c>
      <c r="CH125" s="106">
        <f t="shared" si="39"/>
        <v>0</v>
      </c>
      <c r="CI125" s="106">
        <f t="shared" si="39"/>
        <v>0</v>
      </c>
      <c r="CJ125" s="106">
        <f t="shared" si="39"/>
        <v>0</v>
      </c>
      <c r="CK125" s="106">
        <f t="shared" si="39"/>
        <v>0</v>
      </c>
      <c r="CL125" s="106">
        <f t="shared" si="39"/>
        <v>0</v>
      </c>
      <c r="CM125" s="106">
        <f t="shared" si="39"/>
        <v>0</v>
      </c>
      <c r="CN125" s="106">
        <f t="shared" si="39"/>
        <v>0</v>
      </c>
      <c r="CO125" s="106">
        <f t="shared" si="39"/>
        <v>0</v>
      </c>
      <c r="CP125" s="106">
        <f t="shared" si="39"/>
        <v>0</v>
      </c>
      <c r="CQ125" s="106">
        <f t="shared" si="39"/>
        <v>0</v>
      </c>
      <c r="CR125" s="106">
        <f t="shared" si="39"/>
        <v>0</v>
      </c>
      <c r="CS125" s="106">
        <f t="shared" si="39"/>
        <v>0</v>
      </c>
      <c r="CT125" s="106">
        <f t="shared" si="39"/>
        <v>0</v>
      </c>
    </row>
    <row r="126" spans="1:98" s="9" customFormat="1" ht="12" customHeight="1" x14ac:dyDescent="0.2">
      <c r="A126" s="105">
        <v>57</v>
      </c>
      <c r="B126" s="110" t="s">
        <v>102</v>
      </c>
      <c r="C126" s="111"/>
      <c r="D126" s="112"/>
      <c r="E126" s="106">
        <f>E113+E116</f>
        <v>0</v>
      </c>
      <c r="F126" s="106">
        <f t="shared" ref="F126:BQ126" si="40">F113+F116</f>
        <v>0</v>
      </c>
      <c r="G126" s="106">
        <f t="shared" si="40"/>
        <v>0</v>
      </c>
      <c r="H126" s="106">
        <f t="shared" si="40"/>
        <v>0</v>
      </c>
      <c r="I126" s="106">
        <f t="shared" si="40"/>
        <v>0</v>
      </c>
      <c r="J126" s="106">
        <f t="shared" si="40"/>
        <v>0</v>
      </c>
      <c r="K126" s="106">
        <f t="shared" si="40"/>
        <v>0</v>
      </c>
      <c r="L126" s="106">
        <f t="shared" si="40"/>
        <v>0</v>
      </c>
      <c r="M126" s="106">
        <f t="shared" si="40"/>
        <v>0</v>
      </c>
      <c r="N126" s="106">
        <f t="shared" si="40"/>
        <v>0</v>
      </c>
      <c r="O126" s="106">
        <f t="shared" si="40"/>
        <v>0</v>
      </c>
      <c r="P126" s="106">
        <f t="shared" si="40"/>
        <v>0</v>
      </c>
      <c r="Q126" s="106">
        <f t="shared" si="40"/>
        <v>0</v>
      </c>
      <c r="R126" s="106">
        <f t="shared" si="40"/>
        <v>0</v>
      </c>
      <c r="S126" s="106">
        <f t="shared" si="40"/>
        <v>0</v>
      </c>
      <c r="T126" s="106">
        <f t="shared" si="40"/>
        <v>0</v>
      </c>
      <c r="U126" s="106">
        <f t="shared" si="40"/>
        <v>0</v>
      </c>
      <c r="V126" s="106">
        <f t="shared" si="40"/>
        <v>0</v>
      </c>
      <c r="W126" s="106">
        <f t="shared" si="40"/>
        <v>0</v>
      </c>
      <c r="X126" s="106">
        <f t="shared" si="40"/>
        <v>0</v>
      </c>
      <c r="Y126" s="106">
        <f t="shared" si="40"/>
        <v>0</v>
      </c>
      <c r="Z126" s="106">
        <f t="shared" si="40"/>
        <v>0</v>
      </c>
      <c r="AA126" s="106">
        <f t="shared" si="40"/>
        <v>0</v>
      </c>
      <c r="AB126" s="106">
        <f t="shared" si="40"/>
        <v>0</v>
      </c>
      <c r="AC126" s="106">
        <f t="shared" si="40"/>
        <v>0</v>
      </c>
      <c r="AD126" s="106">
        <f t="shared" si="40"/>
        <v>0</v>
      </c>
      <c r="AE126" s="106">
        <f t="shared" si="40"/>
        <v>0</v>
      </c>
      <c r="AF126" s="106">
        <f t="shared" si="40"/>
        <v>0</v>
      </c>
      <c r="AG126" s="106">
        <f t="shared" si="40"/>
        <v>0</v>
      </c>
      <c r="AH126" s="106">
        <f t="shared" si="40"/>
        <v>0</v>
      </c>
      <c r="AI126" s="106">
        <f t="shared" si="40"/>
        <v>0</v>
      </c>
      <c r="AJ126" s="106">
        <f t="shared" si="40"/>
        <v>0</v>
      </c>
      <c r="AK126" s="106">
        <f t="shared" si="40"/>
        <v>0</v>
      </c>
      <c r="AL126" s="106">
        <f t="shared" si="40"/>
        <v>0</v>
      </c>
      <c r="AM126" s="106">
        <f t="shared" si="40"/>
        <v>0</v>
      </c>
      <c r="AN126" s="106">
        <f t="shared" si="40"/>
        <v>0</v>
      </c>
      <c r="AO126" s="106">
        <f t="shared" si="40"/>
        <v>0</v>
      </c>
      <c r="AP126" s="106">
        <f t="shared" si="40"/>
        <v>0</v>
      </c>
      <c r="AQ126" s="106">
        <f t="shared" si="40"/>
        <v>0</v>
      </c>
      <c r="AR126" s="106">
        <f t="shared" si="40"/>
        <v>0</v>
      </c>
      <c r="AS126" s="106">
        <f t="shared" si="40"/>
        <v>0</v>
      </c>
      <c r="AT126" s="106">
        <f t="shared" si="40"/>
        <v>0</v>
      </c>
      <c r="AU126" s="106">
        <f t="shared" si="40"/>
        <v>0</v>
      </c>
      <c r="AV126" s="106">
        <f t="shared" si="40"/>
        <v>0</v>
      </c>
      <c r="AW126" s="106">
        <f t="shared" si="40"/>
        <v>0</v>
      </c>
      <c r="AX126" s="106">
        <f t="shared" si="40"/>
        <v>0</v>
      </c>
      <c r="AY126" s="106">
        <f t="shared" si="40"/>
        <v>0</v>
      </c>
      <c r="AZ126" s="106">
        <f t="shared" si="40"/>
        <v>0</v>
      </c>
      <c r="BA126" s="106">
        <f t="shared" si="40"/>
        <v>0</v>
      </c>
      <c r="BB126" s="106">
        <f t="shared" si="40"/>
        <v>0</v>
      </c>
      <c r="BC126" s="106">
        <f t="shared" si="40"/>
        <v>0</v>
      </c>
      <c r="BD126" s="106">
        <f t="shared" si="40"/>
        <v>0</v>
      </c>
      <c r="BE126" s="106">
        <f t="shared" si="40"/>
        <v>0</v>
      </c>
      <c r="BF126" s="106">
        <f t="shared" si="40"/>
        <v>0</v>
      </c>
      <c r="BG126" s="106">
        <f t="shared" si="40"/>
        <v>0</v>
      </c>
      <c r="BH126" s="106">
        <f t="shared" si="40"/>
        <v>0</v>
      </c>
      <c r="BI126" s="106">
        <f t="shared" si="40"/>
        <v>0</v>
      </c>
      <c r="BJ126" s="106">
        <f t="shared" si="40"/>
        <v>0</v>
      </c>
      <c r="BK126" s="106">
        <f t="shared" si="40"/>
        <v>0</v>
      </c>
      <c r="BL126" s="106">
        <f t="shared" si="40"/>
        <v>0</v>
      </c>
      <c r="BM126" s="106">
        <f t="shared" si="40"/>
        <v>0</v>
      </c>
      <c r="BN126" s="106">
        <f t="shared" si="40"/>
        <v>0</v>
      </c>
      <c r="BO126" s="106">
        <f t="shared" si="40"/>
        <v>0</v>
      </c>
      <c r="BP126" s="106">
        <f t="shared" si="40"/>
        <v>0</v>
      </c>
      <c r="BQ126" s="106">
        <f t="shared" si="40"/>
        <v>0</v>
      </c>
      <c r="BR126" s="106">
        <f t="shared" ref="BR126:CT126" si="41">BR113+BR116</f>
        <v>0</v>
      </c>
      <c r="BS126" s="106">
        <f t="shared" si="41"/>
        <v>0</v>
      </c>
      <c r="BT126" s="106">
        <f t="shared" si="41"/>
        <v>0</v>
      </c>
      <c r="BU126" s="106">
        <f t="shared" si="41"/>
        <v>0</v>
      </c>
      <c r="BV126" s="106">
        <f t="shared" si="41"/>
        <v>0</v>
      </c>
      <c r="BW126" s="106">
        <f t="shared" si="41"/>
        <v>0</v>
      </c>
      <c r="BX126" s="106">
        <f t="shared" si="41"/>
        <v>0</v>
      </c>
      <c r="BY126" s="106">
        <f t="shared" si="41"/>
        <v>0</v>
      </c>
      <c r="BZ126" s="106">
        <f t="shared" si="41"/>
        <v>0</v>
      </c>
      <c r="CA126" s="106">
        <f t="shared" si="41"/>
        <v>0</v>
      </c>
      <c r="CB126" s="106">
        <f t="shared" si="41"/>
        <v>0</v>
      </c>
      <c r="CC126" s="106">
        <f t="shared" si="41"/>
        <v>0</v>
      </c>
      <c r="CD126" s="106">
        <f t="shared" si="41"/>
        <v>0</v>
      </c>
      <c r="CE126" s="106">
        <f t="shared" si="41"/>
        <v>0</v>
      </c>
      <c r="CF126" s="106">
        <f t="shared" si="41"/>
        <v>0</v>
      </c>
      <c r="CG126" s="106">
        <f t="shared" si="41"/>
        <v>0</v>
      </c>
      <c r="CH126" s="106">
        <f t="shared" si="41"/>
        <v>0</v>
      </c>
      <c r="CI126" s="106">
        <f t="shared" si="41"/>
        <v>0</v>
      </c>
      <c r="CJ126" s="106">
        <f t="shared" si="41"/>
        <v>0</v>
      </c>
      <c r="CK126" s="106">
        <f t="shared" si="41"/>
        <v>0</v>
      </c>
      <c r="CL126" s="106">
        <f t="shared" si="41"/>
        <v>0</v>
      </c>
      <c r="CM126" s="106">
        <f t="shared" si="41"/>
        <v>0</v>
      </c>
      <c r="CN126" s="106">
        <f t="shared" si="41"/>
        <v>0</v>
      </c>
      <c r="CO126" s="106">
        <f t="shared" si="41"/>
        <v>0</v>
      </c>
      <c r="CP126" s="106">
        <f t="shared" si="41"/>
        <v>0</v>
      </c>
      <c r="CQ126" s="106">
        <f t="shared" si="41"/>
        <v>0</v>
      </c>
      <c r="CR126" s="106">
        <f t="shared" si="41"/>
        <v>0</v>
      </c>
      <c r="CS126" s="106">
        <f t="shared" si="41"/>
        <v>0</v>
      </c>
      <c r="CT126" s="106">
        <f t="shared" si="41"/>
        <v>0</v>
      </c>
    </row>
    <row r="127" spans="1:98" s="9" customFormat="1" ht="12" customHeight="1" x14ac:dyDescent="0.2">
      <c r="A127" s="105">
        <v>58</v>
      </c>
      <c r="B127" s="110" t="s">
        <v>88</v>
      </c>
      <c r="C127" s="111"/>
      <c r="D127" s="112"/>
      <c r="E127" s="106">
        <f>E99</f>
        <v>0</v>
      </c>
      <c r="F127" s="106">
        <f t="shared" ref="F127:BQ127" si="42">F99</f>
        <v>0</v>
      </c>
      <c r="G127" s="106">
        <f t="shared" si="42"/>
        <v>0</v>
      </c>
      <c r="H127" s="106">
        <f t="shared" si="42"/>
        <v>0</v>
      </c>
      <c r="I127" s="106">
        <f t="shared" si="42"/>
        <v>0</v>
      </c>
      <c r="J127" s="106">
        <f t="shared" si="42"/>
        <v>0</v>
      </c>
      <c r="K127" s="106">
        <f t="shared" si="42"/>
        <v>0</v>
      </c>
      <c r="L127" s="106">
        <f t="shared" si="42"/>
        <v>0</v>
      </c>
      <c r="M127" s="106">
        <f t="shared" si="42"/>
        <v>0</v>
      </c>
      <c r="N127" s="106">
        <f t="shared" si="42"/>
        <v>0</v>
      </c>
      <c r="O127" s="106">
        <f t="shared" si="42"/>
        <v>0</v>
      </c>
      <c r="P127" s="106">
        <f t="shared" si="42"/>
        <v>0</v>
      </c>
      <c r="Q127" s="106">
        <f t="shared" si="42"/>
        <v>0</v>
      </c>
      <c r="R127" s="106">
        <f t="shared" si="42"/>
        <v>0</v>
      </c>
      <c r="S127" s="106">
        <f t="shared" si="42"/>
        <v>0</v>
      </c>
      <c r="T127" s="106">
        <f t="shared" si="42"/>
        <v>0</v>
      </c>
      <c r="U127" s="106">
        <f t="shared" si="42"/>
        <v>0</v>
      </c>
      <c r="V127" s="106">
        <f t="shared" si="42"/>
        <v>0</v>
      </c>
      <c r="W127" s="106">
        <f t="shared" si="42"/>
        <v>0</v>
      </c>
      <c r="X127" s="106">
        <f t="shared" si="42"/>
        <v>0</v>
      </c>
      <c r="Y127" s="106">
        <f t="shared" si="42"/>
        <v>0</v>
      </c>
      <c r="Z127" s="106">
        <f t="shared" si="42"/>
        <v>0</v>
      </c>
      <c r="AA127" s="106">
        <f t="shared" si="42"/>
        <v>0</v>
      </c>
      <c r="AB127" s="106">
        <f t="shared" si="42"/>
        <v>0</v>
      </c>
      <c r="AC127" s="106">
        <f t="shared" si="42"/>
        <v>0</v>
      </c>
      <c r="AD127" s="106">
        <f t="shared" si="42"/>
        <v>0</v>
      </c>
      <c r="AE127" s="106">
        <f t="shared" si="42"/>
        <v>0</v>
      </c>
      <c r="AF127" s="106">
        <f t="shared" si="42"/>
        <v>0</v>
      </c>
      <c r="AG127" s="106">
        <f t="shared" si="42"/>
        <v>0</v>
      </c>
      <c r="AH127" s="106">
        <f t="shared" si="42"/>
        <v>0</v>
      </c>
      <c r="AI127" s="106">
        <f t="shared" si="42"/>
        <v>0</v>
      </c>
      <c r="AJ127" s="106">
        <f t="shared" si="42"/>
        <v>0</v>
      </c>
      <c r="AK127" s="106">
        <f t="shared" si="42"/>
        <v>0</v>
      </c>
      <c r="AL127" s="106">
        <f t="shared" si="42"/>
        <v>0</v>
      </c>
      <c r="AM127" s="106">
        <f t="shared" si="42"/>
        <v>0</v>
      </c>
      <c r="AN127" s="106">
        <f t="shared" si="42"/>
        <v>0</v>
      </c>
      <c r="AO127" s="106">
        <f t="shared" si="42"/>
        <v>0</v>
      </c>
      <c r="AP127" s="106">
        <f t="shared" si="42"/>
        <v>0</v>
      </c>
      <c r="AQ127" s="106">
        <f t="shared" si="42"/>
        <v>0</v>
      </c>
      <c r="AR127" s="106">
        <f t="shared" si="42"/>
        <v>0</v>
      </c>
      <c r="AS127" s="106">
        <f t="shared" si="42"/>
        <v>0</v>
      </c>
      <c r="AT127" s="106">
        <f t="shared" si="42"/>
        <v>0</v>
      </c>
      <c r="AU127" s="106">
        <f t="shared" si="42"/>
        <v>0</v>
      </c>
      <c r="AV127" s="106">
        <f t="shared" si="42"/>
        <v>0</v>
      </c>
      <c r="AW127" s="106">
        <f t="shared" si="42"/>
        <v>0</v>
      </c>
      <c r="AX127" s="106">
        <f t="shared" si="42"/>
        <v>0</v>
      </c>
      <c r="AY127" s="106">
        <f t="shared" si="42"/>
        <v>0</v>
      </c>
      <c r="AZ127" s="106">
        <f t="shared" si="42"/>
        <v>0</v>
      </c>
      <c r="BA127" s="106">
        <f t="shared" si="42"/>
        <v>0</v>
      </c>
      <c r="BB127" s="106">
        <f t="shared" si="42"/>
        <v>0</v>
      </c>
      <c r="BC127" s="106">
        <f t="shared" si="42"/>
        <v>0</v>
      </c>
      <c r="BD127" s="106">
        <f t="shared" si="42"/>
        <v>0</v>
      </c>
      <c r="BE127" s="106">
        <f t="shared" si="42"/>
        <v>0</v>
      </c>
      <c r="BF127" s="106">
        <f t="shared" si="42"/>
        <v>0</v>
      </c>
      <c r="BG127" s="106">
        <f t="shared" si="42"/>
        <v>0</v>
      </c>
      <c r="BH127" s="106">
        <f t="shared" si="42"/>
        <v>0</v>
      </c>
      <c r="BI127" s="106">
        <f t="shared" si="42"/>
        <v>0</v>
      </c>
      <c r="BJ127" s="106">
        <f t="shared" si="42"/>
        <v>0</v>
      </c>
      <c r="BK127" s="106">
        <f t="shared" si="42"/>
        <v>0</v>
      </c>
      <c r="BL127" s="106">
        <f t="shared" si="42"/>
        <v>0</v>
      </c>
      <c r="BM127" s="106">
        <f t="shared" si="42"/>
        <v>0</v>
      </c>
      <c r="BN127" s="106">
        <f t="shared" si="42"/>
        <v>0</v>
      </c>
      <c r="BO127" s="106">
        <f t="shared" si="42"/>
        <v>0</v>
      </c>
      <c r="BP127" s="106">
        <f t="shared" si="42"/>
        <v>0</v>
      </c>
      <c r="BQ127" s="106">
        <f t="shared" si="42"/>
        <v>0</v>
      </c>
      <c r="BR127" s="106">
        <f t="shared" ref="BR127:CT127" si="43">BR99</f>
        <v>0</v>
      </c>
      <c r="BS127" s="106">
        <f t="shared" si="43"/>
        <v>0</v>
      </c>
      <c r="BT127" s="106">
        <f t="shared" si="43"/>
        <v>0</v>
      </c>
      <c r="BU127" s="106">
        <f t="shared" si="43"/>
        <v>0</v>
      </c>
      <c r="BV127" s="106">
        <f t="shared" si="43"/>
        <v>0</v>
      </c>
      <c r="BW127" s="106">
        <f t="shared" si="43"/>
        <v>0</v>
      </c>
      <c r="BX127" s="106">
        <f t="shared" si="43"/>
        <v>0</v>
      </c>
      <c r="BY127" s="106">
        <f t="shared" si="43"/>
        <v>0</v>
      </c>
      <c r="BZ127" s="106">
        <f t="shared" si="43"/>
        <v>0</v>
      </c>
      <c r="CA127" s="106">
        <f t="shared" si="43"/>
        <v>0</v>
      </c>
      <c r="CB127" s="106">
        <f t="shared" si="43"/>
        <v>0</v>
      </c>
      <c r="CC127" s="106">
        <f t="shared" si="43"/>
        <v>0</v>
      </c>
      <c r="CD127" s="106">
        <f t="shared" si="43"/>
        <v>0</v>
      </c>
      <c r="CE127" s="106">
        <f t="shared" si="43"/>
        <v>0</v>
      </c>
      <c r="CF127" s="106">
        <f t="shared" si="43"/>
        <v>0</v>
      </c>
      <c r="CG127" s="106">
        <f t="shared" si="43"/>
        <v>0</v>
      </c>
      <c r="CH127" s="106">
        <f t="shared" si="43"/>
        <v>0</v>
      </c>
      <c r="CI127" s="106">
        <f t="shared" si="43"/>
        <v>0</v>
      </c>
      <c r="CJ127" s="106">
        <f t="shared" si="43"/>
        <v>0</v>
      </c>
      <c r="CK127" s="106">
        <f t="shared" si="43"/>
        <v>0</v>
      </c>
      <c r="CL127" s="106">
        <f t="shared" si="43"/>
        <v>0</v>
      </c>
      <c r="CM127" s="106">
        <f t="shared" si="43"/>
        <v>0</v>
      </c>
      <c r="CN127" s="106">
        <f t="shared" si="43"/>
        <v>0</v>
      </c>
      <c r="CO127" s="106">
        <f t="shared" si="43"/>
        <v>0</v>
      </c>
      <c r="CP127" s="106">
        <f t="shared" si="43"/>
        <v>0</v>
      </c>
      <c r="CQ127" s="106">
        <f t="shared" si="43"/>
        <v>0</v>
      </c>
      <c r="CR127" s="106">
        <f t="shared" si="43"/>
        <v>0</v>
      </c>
      <c r="CS127" s="106">
        <f t="shared" si="43"/>
        <v>0</v>
      </c>
      <c r="CT127" s="106">
        <f t="shared" si="43"/>
        <v>0</v>
      </c>
    </row>
    <row r="128" spans="1:98" s="9" customFormat="1" ht="12" customHeight="1" x14ac:dyDescent="0.2">
      <c r="A128" s="84"/>
      <c r="B128" s="107"/>
      <c r="C128" s="108"/>
      <c r="D128" s="10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</row>
  </sheetData>
  <mergeCells count="122">
    <mergeCell ref="B91:D91"/>
    <mergeCell ref="A67:A69"/>
    <mergeCell ref="B67:D69"/>
    <mergeCell ref="E67:O67"/>
    <mergeCell ref="B120:D120"/>
    <mergeCell ref="B121:D121"/>
    <mergeCell ref="B122:D122"/>
    <mergeCell ref="B123:D123"/>
    <mergeCell ref="B127:D127"/>
    <mergeCell ref="B126:D126"/>
    <mergeCell ref="B125:D125"/>
    <mergeCell ref="B124:D124"/>
    <mergeCell ref="B88:D88"/>
    <mergeCell ref="B89:D89"/>
    <mergeCell ref="B92:D92"/>
    <mergeCell ref="B93:D93"/>
    <mergeCell ref="B94:D94"/>
    <mergeCell ref="B95:D95"/>
    <mergeCell ref="B82:D82"/>
    <mergeCell ref="B83:D83"/>
    <mergeCell ref="B84:D84"/>
    <mergeCell ref="B85:D85"/>
    <mergeCell ref="B86:D86"/>
    <mergeCell ref="B87:D8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Y68:AZ68"/>
    <mergeCell ref="BA68:BB68"/>
    <mergeCell ref="BJ68:BK68"/>
    <mergeCell ref="BL68:BM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P67:Z67"/>
    <mergeCell ref="AA67:AK67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CI68:CI69"/>
    <mergeCell ref="CJ68:CJ69"/>
    <mergeCell ref="B101:D101"/>
    <mergeCell ref="B102:D102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81:D81"/>
    <mergeCell ref="B128:D128"/>
    <mergeCell ref="B114:D114"/>
    <mergeCell ref="B115:D115"/>
    <mergeCell ref="B116:D116"/>
    <mergeCell ref="B117:D117"/>
    <mergeCell ref="B118:D118"/>
    <mergeCell ref="B119:D119"/>
    <mergeCell ref="B108:D108"/>
    <mergeCell ref="B109:D109"/>
    <mergeCell ref="B110:D110"/>
    <mergeCell ref="B111:D111"/>
    <mergeCell ref="B112:D112"/>
    <mergeCell ref="B113:D113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</vt:lpstr>
      <vt:lpstr>Feb</vt:lpstr>
      <vt:lpstr>Mar</vt:lpstr>
      <vt:lpstr>Abr</vt:lpstr>
      <vt:lpstr>May</vt:lpstr>
      <vt:lpstr>Jun</vt:lpstr>
      <vt:lpstr>Jul</vt:lpstr>
      <vt:lpstr>Agos</vt:lpstr>
      <vt:lpstr>Set</vt:lpstr>
      <vt:lpstr>Oct</vt:lpstr>
      <vt:lpstr>Nov</vt:lpstr>
      <vt:lpstr>Dic</vt:lpstr>
      <vt:lpstr>Abr!Área_de_impresión</vt:lpstr>
      <vt:lpstr>Agos!Área_de_impresión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</dc:creator>
  <cp:lastModifiedBy>Alberto Requejo Saldaña</cp:lastModifiedBy>
  <cp:lastPrinted>2012-02-07T18:03:33Z</cp:lastPrinted>
  <dcterms:created xsi:type="dcterms:W3CDTF">2007-01-24T14:26:39Z</dcterms:created>
  <dcterms:modified xsi:type="dcterms:W3CDTF">2024-01-09T21:39:58Z</dcterms:modified>
</cp:coreProperties>
</file>